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mc:AlternateContent xmlns:mc="http://schemas.openxmlformats.org/markup-compatibility/2006">
    <mc:Choice Requires="x15">
      <x15ac:absPath xmlns:x15ac="http://schemas.microsoft.com/office/spreadsheetml/2010/11/ac" url="D:\O\KP\047\1 výzva\"/>
    </mc:Choice>
  </mc:AlternateContent>
  <xr:revisionPtr revIDLastSave="0" documentId="13_ncr:1_{7E77CBAA-C7FE-4744-8963-8C653188D453}" xr6:coauthVersionLast="36" xr6:coauthVersionMax="47" xr10:uidLastSave="{00000000-0000-0000-0000-000000000000}"/>
  <bookViews>
    <workbookView xWindow="0" yWindow="0" windowWidth="28800" windowHeight="12225" xr2:uid="{00000000-000D-0000-FFFF-FFFF00000000}"/>
  </bookViews>
  <sheets>
    <sheet name="KP" sheetId="1" r:id="rId1"/>
  </sheets>
  <definedNames>
    <definedName name="_xlnm._FilterDatabase" localSheetId="0" hidden="1">KP!$A$6:$T$96</definedName>
    <definedName name="_xlnm.Print_Area" localSheetId="0">KP!$B$2:$S$99</definedName>
  </definedNames>
  <calcPr calcId="191029"/>
</workbook>
</file>

<file path=xl/calcChain.xml><?xml version="1.0" encoding="utf-8"?>
<calcChain xmlns="http://schemas.openxmlformats.org/spreadsheetml/2006/main">
  <c r="J42" i="1" l="1"/>
  <c r="K48" i="1"/>
  <c r="J83" i="1"/>
  <c r="K84" i="1"/>
  <c r="J79" i="1"/>
  <c r="K79" i="1"/>
  <c r="J80" i="1"/>
  <c r="K80" i="1"/>
  <c r="J81" i="1"/>
  <c r="K81" i="1"/>
  <c r="J82" i="1"/>
  <c r="K82" i="1"/>
  <c r="K83" i="1"/>
  <c r="J84" i="1"/>
  <c r="J85" i="1"/>
  <c r="K85" i="1"/>
  <c r="J86" i="1"/>
  <c r="K86" i="1"/>
  <c r="J87" i="1"/>
  <c r="K87" i="1"/>
  <c r="J88" i="1"/>
  <c r="K88" i="1"/>
  <c r="J89" i="1"/>
  <c r="K89" i="1"/>
  <c r="J90" i="1"/>
  <c r="K90" i="1"/>
  <c r="J91" i="1"/>
  <c r="K91" i="1"/>
  <c r="J92" i="1"/>
  <c r="K92" i="1"/>
  <c r="J93" i="1"/>
  <c r="K93" i="1"/>
  <c r="J94" i="1"/>
  <c r="K94" i="1"/>
  <c r="J95" i="1"/>
  <c r="K95" i="1"/>
  <c r="J96" i="1"/>
  <c r="K96" i="1"/>
  <c r="G79" i="1"/>
  <c r="G80" i="1"/>
  <c r="G81" i="1"/>
  <c r="G82" i="1"/>
  <c r="G83" i="1"/>
  <c r="G84" i="1"/>
  <c r="G85" i="1"/>
  <c r="G86" i="1"/>
  <c r="G87" i="1"/>
  <c r="G88" i="1"/>
  <c r="G89" i="1"/>
  <c r="G90" i="1"/>
  <c r="G91" i="1"/>
  <c r="G92" i="1"/>
  <c r="G93" i="1"/>
  <c r="G94" i="1"/>
  <c r="G95" i="1"/>
  <c r="G96" i="1"/>
  <c r="K76" i="1"/>
  <c r="J78" i="1"/>
  <c r="J74" i="1"/>
  <c r="K74" i="1"/>
  <c r="J75" i="1"/>
  <c r="K75" i="1"/>
  <c r="J77" i="1"/>
  <c r="K77" i="1"/>
  <c r="K78" i="1"/>
  <c r="G74" i="1"/>
  <c r="G75" i="1"/>
  <c r="G76" i="1"/>
  <c r="G77" i="1"/>
  <c r="G78" i="1"/>
  <c r="J35" i="1"/>
  <c r="J36" i="1"/>
  <c r="J39" i="1"/>
  <c r="K41" i="1"/>
  <c r="K44" i="1"/>
  <c r="J45" i="1"/>
  <c r="J46" i="1"/>
  <c r="K47" i="1"/>
  <c r="K50" i="1"/>
  <c r="J51" i="1"/>
  <c r="K53" i="1"/>
  <c r="J54" i="1"/>
  <c r="K56" i="1"/>
  <c r="J57" i="1"/>
  <c r="K59" i="1"/>
  <c r="J60" i="1"/>
  <c r="K62" i="1"/>
  <c r="J63" i="1"/>
  <c r="K65" i="1"/>
  <c r="J66" i="1"/>
  <c r="K68" i="1"/>
  <c r="J69" i="1"/>
  <c r="K71" i="1"/>
  <c r="J72" i="1"/>
  <c r="J40" i="1"/>
  <c r="K40" i="1"/>
  <c r="J41" i="1"/>
  <c r="J43" i="1"/>
  <c r="K43" i="1"/>
  <c r="J44" i="1"/>
  <c r="K45" i="1"/>
  <c r="K46" i="1"/>
  <c r="J47" i="1"/>
  <c r="J49" i="1"/>
  <c r="K49" i="1"/>
  <c r="J50" i="1"/>
  <c r="K51" i="1"/>
  <c r="J52" i="1"/>
  <c r="K52" i="1"/>
  <c r="J53" i="1"/>
  <c r="J55" i="1"/>
  <c r="K55" i="1"/>
  <c r="J56" i="1"/>
  <c r="K57" i="1"/>
  <c r="J58" i="1"/>
  <c r="K58" i="1"/>
  <c r="J59" i="1"/>
  <c r="J61" i="1"/>
  <c r="K61" i="1"/>
  <c r="J62" i="1"/>
  <c r="K63" i="1"/>
  <c r="J64" i="1"/>
  <c r="K64" i="1"/>
  <c r="J65" i="1"/>
  <c r="J67" i="1"/>
  <c r="K67" i="1"/>
  <c r="J68" i="1"/>
  <c r="K69" i="1"/>
  <c r="J70" i="1"/>
  <c r="K70" i="1"/>
  <c r="J71" i="1"/>
  <c r="J73" i="1"/>
  <c r="K73" i="1"/>
  <c r="K39" i="1"/>
  <c r="J38" i="1"/>
  <c r="K38" i="1"/>
  <c r="J37" i="1"/>
  <c r="K37" i="1"/>
  <c r="J76" i="1" l="1"/>
  <c r="K36" i="1"/>
  <c r="K35" i="1"/>
  <c r="K72" i="1"/>
  <c r="K66" i="1"/>
  <c r="K60" i="1"/>
  <c r="K54" i="1"/>
  <c r="K42" i="1"/>
  <c r="J48"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J7" i="1"/>
  <c r="G12" i="1"/>
  <c r="G13" i="1"/>
  <c r="G14" i="1"/>
  <c r="G15" i="1"/>
  <c r="G16" i="1"/>
  <c r="G17" i="1"/>
  <c r="G18" i="1"/>
  <c r="G19" i="1"/>
  <c r="G20" i="1"/>
  <c r="G21" i="1"/>
  <c r="G22" i="1"/>
  <c r="G23" i="1"/>
  <c r="G24" i="1"/>
  <c r="G25" i="1"/>
  <c r="G26" i="1"/>
  <c r="G27" i="1"/>
  <c r="G28" i="1"/>
  <c r="G29" i="1"/>
  <c r="G30" i="1"/>
  <c r="G31" i="1"/>
  <c r="G32" i="1"/>
  <c r="G33" i="1"/>
  <c r="G34" i="1"/>
  <c r="G11" i="1" l="1"/>
  <c r="G10" i="1"/>
  <c r="G9" i="1"/>
  <c r="G8" i="1"/>
  <c r="G7" i="1"/>
  <c r="K34" i="1" l="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99" i="1" l="1"/>
  <c r="I99" i="1"/>
</calcChain>
</file>

<file path=xl/sharedStrings.xml><?xml version="1.0" encoding="utf-8"?>
<sst xmlns="http://schemas.openxmlformats.org/spreadsheetml/2006/main" count="312" uniqueCount="188">
  <si>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</si>
  <si>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</si>
  <si>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</si>
  <si>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</si>
  <si>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</si>
  <si>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</si>
  <si>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</si>
  <si>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</si>
  <si>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</si>
  <si>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</si>
  <si>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</si>
  <si>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</si>
  <si>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</si>
  <si>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</si>
  <si>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</si>
  <si>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</si>
  <si>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</si>
  <si>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</si>
  <si>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</si>
  <si>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</si>
  <si>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</si>
  <si>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</si>
  <si>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</si>
  <si>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</si>
  <si>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</si>
  <si>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</si>
  <si>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</si>
  <si>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</si>
  <si>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</si>
  <si>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ks</t>
  </si>
  <si>
    <t>Kvalitní průhledný polypropylen, zavírání jedním drukem (patentem) na delší straně.</t>
  </si>
  <si>
    <t>Obálka PVC se zipem A5 - čirá</t>
  </si>
  <si>
    <t>Materiál PVC, s plastovým zipem.</t>
  </si>
  <si>
    <t>Obálka PVC se zipem A4 - čirá</t>
  </si>
  <si>
    <t>Štítky k pořadačům zasouvací</t>
  </si>
  <si>
    <t>bal</t>
  </si>
  <si>
    <t>Zasunovací papírové štítky, vhodné do pořadačů s hřbetní kapsou, šířka 70 mm, barva bílá, 10 ks/ balení.</t>
  </si>
  <si>
    <t>Pro vkládání dokumentů do velikosti A4, prešpán.</t>
  </si>
  <si>
    <t>Euroobal A4 - hladký</t>
  </si>
  <si>
    <t>Čiré, min. 45 mic., balení 100 ks.</t>
  </si>
  <si>
    <t>Nezávěsné hladké PVC obaly, vkládání na šířku i na výšku, min. 150 mic, min. 10 ks v balení.</t>
  </si>
  <si>
    <t xml:space="preserve">Desky přední pro kroužkovou vazbu - čiré </t>
  </si>
  <si>
    <t>Průhledné čiré krycí desky min. 150 mic, přední strana, formát A4, min. 100ks/bal.</t>
  </si>
  <si>
    <t>Speciálně profilované nasazovací lišty zajišťují trvalý a pružný přítlak, spojení 30-60 listů, min. 50 ks v balení.</t>
  </si>
  <si>
    <t>Pro plastovou kroužkovou vazbu, použitelné ve všech vázacích strojích, min. 100 ks v balení.</t>
  </si>
  <si>
    <t>Pro plastovou kroužkovou vazbu, použitelné ve všech vázacích strojích, min. 50 ks v balení.</t>
  </si>
  <si>
    <t>Slepený špalíček bílých papírů.</t>
  </si>
  <si>
    <t>Blok nelepený bílý - špalík 8-9 x 8-9 cm</t>
  </si>
  <si>
    <t>Nelepený bílý, volné listy.</t>
  </si>
  <si>
    <t>Nezanechává stopy lepidla, min. 100 listů v bločku.</t>
  </si>
  <si>
    <t>Samolepící záložky 12 x 45 mm  - 8 x neon</t>
  </si>
  <si>
    <t>Popisovatelné proužky, plastové, možnost opakované aplikace, neslepují se a nekroutí, 8 neon.barev x 25ks.</t>
  </si>
  <si>
    <t>Samolepící záložky 20 x 50 mm - 4 barvy</t>
  </si>
  <si>
    <t>Možnost mnohonásobné aplikace, po odlepení nezanechávají žádnou stopu, 4x 50 listů.</t>
  </si>
  <si>
    <t>Blok A5 lepený - linka</t>
  </si>
  <si>
    <t>Min. 50 listů, lepená vazba.</t>
  </si>
  <si>
    <t>Blok A4 lepený linka</t>
  </si>
  <si>
    <t xml:space="preserve">Min. 50 listů, lepená vazba. </t>
  </si>
  <si>
    <t>Blok A5 boční spirála čistý</t>
  </si>
  <si>
    <t xml:space="preserve">Min. 50 listů, spirála vlevo. </t>
  </si>
  <si>
    <t>Blok A5 boční spirála čtvereček</t>
  </si>
  <si>
    <t>Blok A5 boční spirála linka</t>
  </si>
  <si>
    <t>Blok A4 boční spirála linka</t>
  </si>
  <si>
    <t xml:space="preserve">Papír kancelářský A4 kvalita"B"  </t>
  </si>
  <si>
    <t>Pro tisk i kopírování ve všech typech techniky, 1 bal/100 listů.</t>
  </si>
  <si>
    <t>Barevný karton, 50 archů v balení.</t>
  </si>
  <si>
    <t>Lepicí páska 48-50mm x 66m hnědá</t>
  </si>
  <si>
    <t>Kvalitní balicí páska hnědá.</t>
  </si>
  <si>
    <t>Lepicí páska oboustranná 25mmx10m</t>
  </si>
  <si>
    <t>Polypropylenová oboustranná lepicí páska, univerzální použití, možnost použít pro podlahové krytiny a koberce.</t>
  </si>
  <si>
    <t>Lepicí páska oboustranná 50mmx10m</t>
  </si>
  <si>
    <t xml:space="preserve">Polypropylenová oboustranná lepicí páska, univerzální použití, možnost použít pro podlahové krytiny a koberce. </t>
  </si>
  <si>
    <t>Lepicí páska s odvíječem lepenky 19mm</t>
  </si>
  <si>
    <t>Lepicí páska 33 m x 19 mm, transparentní, odvíječ s kovovým nožem.</t>
  </si>
  <si>
    <t>Lepicí tyčinka  min. 20g</t>
  </si>
  <si>
    <t>Vysoká lepicí síla a okamžitá přilnavost. Vhodné na  papír, karton, nevysychá, neobsahuje rozpouštědla.</t>
  </si>
  <si>
    <t>Kontaktní lepidlo na bázi polyuretanu ve směsi organických rozpouštědel. Vhodné pro namáhané spoje, pro materiály kov, guma, kůže, koženka, korek, plst, textil, měkčené PVC, ABS, pěnové materiály, dřevo.  Nevhodné např. pro pro lepení pěnového polystyrenu, PE, PP, teflonu. Odolné vůči vysokým teplotám.</t>
  </si>
  <si>
    <t xml:space="preserve">Vteřinové lepidlo min. hmotnost 3 g </t>
  </si>
  <si>
    <t>Vteřinové lepidlo vhodné na všechny materiály mimo lepení PP, PE, polystyrenu a jemné kůže. Vysoká pevnost na pevných a hladkých plochách, VODĚODOLNÉ, okamžitý účinek.</t>
  </si>
  <si>
    <t>Tuhy do mikrotužky 0,5 HB,B</t>
  </si>
  <si>
    <t>Min. 12 tuh v balení.</t>
  </si>
  <si>
    <t>Propisovací tužka jednorázová</t>
  </si>
  <si>
    <t>Obyčejná jednorázová propiska. Nelze měnit náplň! Barva krytky odpovídá barvě náplně.</t>
  </si>
  <si>
    <t>Propisovací tužka</t>
  </si>
  <si>
    <t xml:space="preserve">Vyměnitelná náplň F - 411, modrý inkoust, jehlový hrot 0,5 mm pro extra jemné psaní, plastové tělo, pogumovaný úchop pro příjemnější držení, stiskací mechanismus, kovový hrot. </t>
  </si>
  <si>
    <t>Popisovač - 0,3 mm - sada 4ks</t>
  </si>
  <si>
    <t>sada</t>
  </si>
  <si>
    <t>Velmi jemný plastický hrot, šíře stopy 0,3 mm. Sada: barvy černá, zelená, červená, modrá.</t>
  </si>
  <si>
    <t>Voděodolný, otěruvzdorný inkoust, šíře stopy 0,6 mm, ventilační uzávěr, na papír, folie, sklo, plasty, polystyrén.</t>
  </si>
  <si>
    <t>Popisovač lihový 0,6 mm - sada 4ks</t>
  </si>
  <si>
    <t>Popisovač lihový 1mm - sada 4ks</t>
  </si>
  <si>
    <t>Voděodolný, otěruvzdorný inkoust, vláknový hrot, ergonomický úchop, šíře stopy 1 mm, ventilační uzávěry, na fólie, filmy, sklo, plasty. 4 ks v balení.</t>
  </si>
  <si>
    <t>Popisovač CD/DVD  1 mm</t>
  </si>
  <si>
    <t xml:space="preserve">Permanentní popisovač, kulatý hrot, šíře stopy 2 mm, popisovač se speciálním inkoustem pro popis CD a DVD. </t>
  </si>
  <si>
    <t>Odolný proti vyschnutí, kulatý hrot, šíře stopy 2,5 mm, na flipchartové tabule, nepropíjí se papírem, ventilační uzávěr.</t>
  </si>
  <si>
    <t>Popisovač na flipchart 2,5 mm - sada 4ks</t>
  </si>
  <si>
    <t>Popisovač tabulový 2,5 mm - sada 4ks</t>
  </si>
  <si>
    <t>Klínový hrot, šíře stopy 1-4 mm, ventilační uzávěr, vhodný i na faxový papír. 4 ks v balení.</t>
  </si>
  <si>
    <t>Zvýrazňovač 1-4 mm - sada 6ks</t>
  </si>
  <si>
    <t>Klínový hrot, šíře stopy 1-4 mm, ventilační uzávěr, vhodný i na faxový papír. 6 ks v balení.</t>
  </si>
  <si>
    <t xml:space="preserve">Samolepicí etikety  210x297 mm </t>
  </si>
  <si>
    <t xml:space="preserve">Samolepící etikety laser 105x41 </t>
  </si>
  <si>
    <t xml:space="preserve">Čisticí sprej na obrazovky </t>
  </si>
  <si>
    <t>Na odstranění prachu, mastnoty a jiné nečistoty z monitorů, obrazovek a skleněných ploch. Min. 125 ml.</t>
  </si>
  <si>
    <t>Sešití min. 20 listů, spojovače 24/6, celokovová nebo kovová + pevný plast.</t>
  </si>
  <si>
    <t xml:space="preserve">Spojovače 24/6  </t>
  </si>
  <si>
    <t>Vysoce kvalitní pozinkované spojovače, min. 1000 ks v balení.</t>
  </si>
  <si>
    <t xml:space="preserve">Spojovače 23/8 </t>
  </si>
  <si>
    <t>Spojovače 23/13</t>
  </si>
  <si>
    <t>Korekční strojek jednorázový</t>
  </si>
  <si>
    <t>Šíře min. 4,2 mm, návin min. 6 m, korekční roller ve tvaru pera, suchá korekce, kryje okamžitě, korekce na běžném i faxovém papíru, nezanechává stopy či skvrny na fotokopiích.</t>
  </si>
  <si>
    <t xml:space="preserve">Laminovací folie A4 /100mic </t>
  </si>
  <si>
    <t>Antistatické, průzračně čiré. Min. 100 listů v balení.</t>
  </si>
  <si>
    <t>Nůžky celokovové - 18 cm</t>
  </si>
  <si>
    <t>Celokovové provedení, čepele spojuje kovový šroub, řezné plochy speciálně upraveny pro snadný a precizní střih.</t>
  </si>
  <si>
    <t>Pokladní kotoučky 57/50/12</t>
  </si>
  <si>
    <t>Vyrobeny z termocitlivého papíru.</t>
  </si>
  <si>
    <t>balení</t>
  </si>
  <si>
    <t xml:space="preserve">Transparentní polypropylenový 4kroužkový pořadač, formát A5, šíře hřbetu 25mm, průměr kroužků 20mm, kapacita cca 70 listů.  Extra silný polypropylen 500 mic., potiskovatelný. Kombinace barev libovolná, ideálně od každé barvy 1ks. </t>
  </si>
  <si>
    <t xml:space="preserve">Samolepící bločky 38 x 51 mm,  4 x neon  </t>
  </si>
  <si>
    <t>Samolepicí blok, každý lístek má podél jedné strany lepivý pásek, 4 barvy po 50 listech v balení.</t>
  </si>
  <si>
    <t xml:space="preserve">Papír kancelářský A3 kvalita"B"  </t>
  </si>
  <si>
    <t>Stíratelný, světlostálý, kulatý, vláknový hrot, šíře stopy 2,5 mm, ventilační uzávěr. Na bílé tabule, sklo, PVC, porcelán.</t>
  </si>
  <si>
    <t>Štítky k pořadačům samolepící</t>
  </si>
  <si>
    <t>Samolepící papírové štítky, šířka 70 mm, barva bílá, 10 ks/ balení.</t>
  </si>
  <si>
    <t>Formát A4, transparentní polypropylen, zajišťovací gumička.</t>
  </si>
  <si>
    <t>Speciálně profilované nasazovací lišty zajišťují trvalý a pružný přítlak, spojení 1-30 listů, min. 50 ks v balení.</t>
  </si>
  <si>
    <t xml:space="preserve">Samolepící záložky: šipky 12 x 42 mm - 5 x neon </t>
  </si>
  <si>
    <t>Popisovatelné šipky, neonové samolepicí záložky, plastové, průhledné. 5x 25 ks v balení.</t>
  </si>
  <si>
    <t>Samolepicí etikety bílá 70x36 mm</t>
  </si>
  <si>
    <t xml:space="preserve">Archy formátu A4, pro tisk v kopírkách, laserových a inkoustových tiskárnách. Min. 100 listů/ balení. </t>
  </si>
  <si>
    <t>Příloha č. 2 Kupní smlouvy - technická specifikace
Kancelářské potřeby (II.) 047 - 2022</t>
  </si>
  <si>
    <t>DFST - Markéta Přibylová,
Tel.: 37763 8001, 
777 969 672,
E-mail: mapribyl@fst.zcu.cz</t>
  </si>
  <si>
    <t>Univerzitní 22,
301 00 Plzeň,
Fakulta strojní - Děkanát,
místnost UV 207</t>
  </si>
  <si>
    <t>U3V - Mgr. Magdalena Edlová, DiS.,
Tel.: 37763 1907,
E-mail: edlova@rek.zcu.cz</t>
  </si>
  <si>
    <t>Jungmannova 1, 
301 00 Plzeň,
Odbor celoživotního vzdělávání - Oddělení Univerzita třetího věku,
místnost JJ 113b</t>
  </si>
  <si>
    <t>KFI - Mgr. Josef Zeman,
Tel.: 735 715 881,
E-mail:  zemanj@kfi.zcu.cz</t>
  </si>
  <si>
    <t>Sedláčkova 19,
301 00 Plzeň,
Fakulta filozofická - Katedra filozofie,
místnost SD 205</t>
  </si>
  <si>
    <r>
      <t xml:space="preserve">Obálka plastová PVC s patentem /druk/  A6 - </t>
    </r>
    <r>
      <rPr>
        <b/>
        <sz val="11"/>
        <rFont val="Calibri"/>
        <family val="2"/>
        <charset val="238"/>
      </rPr>
      <t>modrá</t>
    </r>
  </si>
  <si>
    <r>
      <t>Obálka plastová PVC s patentem /druk/  A6 -</t>
    </r>
    <r>
      <rPr>
        <b/>
        <sz val="11"/>
        <rFont val="Calibri"/>
        <family val="2"/>
        <charset val="238"/>
      </rPr>
      <t xml:space="preserve"> zelená</t>
    </r>
  </si>
  <si>
    <r>
      <t>Obálka plastová PVC s patentem /druk/  A6 -</t>
    </r>
    <r>
      <rPr>
        <b/>
        <sz val="11"/>
        <rFont val="Calibri"/>
        <family val="2"/>
        <charset val="238"/>
      </rPr>
      <t xml:space="preserve"> čirá</t>
    </r>
  </si>
  <si>
    <r>
      <t>Obálka plastová PVC s patentem /druk/ A5 -</t>
    </r>
    <r>
      <rPr>
        <b/>
        <sz val="11"/>
        <rFont val="Calibri"/>
        <family val="2"/>
        <charset val="238"/>
      </rPr>
      <t xml:space="preserve"> modrá </t>
    </r>
  </si>
  <si>
    <r>
      <t>Obálka plastová PVC s patentem /druk/ A5 -</t>
    </r>
    <r>
      <rPr>
        <b/>
        <sz val="11"/>
        <rFont val="Calibri"/>
        <family val="2"/>
        <charset val="238"/>
      </rPr>
      <t xml:space="preserve"> zelená</t>
    </r>
  </si>
  <si>
    <r>
      <t xml:space="preserve">Obálka plastová PVC s patentem /druk/ A5 - </t>
    </r>
    <r>
      <rPr>
        <b/>
        <sz val="11"/>
        <rFont val="Calibri"/>
        <family val="2"/>
        <charset val="238"/>
      </rPr>
      <t>čirá</t>
    </r>
  </si>
  <si>
    <r>
      <t>Obálka plastová PVC s patentem /druk/ A4 -</t>
    </r>
    <r>
      <rPr>
        <b/>
        <sz val="11"/>
        <rFont val="Calibri"/>
        <family val="2"/>
        <charset val="238"/>
      </rPr>
      <t xml:space="preserve"> modrá</t>
    </r>
  </si>
  <si>
    <r>
      <t>Obálka plastová PVC s patentem /druk/ A4 -</t>
    </r>
    <r>
      <rPr>
        <b/>
        <sz val="11"/>
        <rFont val="Calibri"/>
        <family val="2"/>
        <charset val="238"/>
      </rPr>
      <t xml:space="preserve"> zelená</t>
    </r>
  </si>
  <si>
    <r>
      <t xml:space="preserve">Desky odkládací A4, 3 klopy, prešpán - </t>
    </r>
    <r>
      <rPr>
        <b/>
        <sz val="11"/>
        <rFont val="Calibri"/>
        <family val="2"/>
        <charset val="238"/>
      </rPr>
      <t>tmavě zelené</t>
    </r>
  </si>
  <si>
    <t>Obaly "L" A4 - čiré</t>
  </si>
  <si>
    <r>
      <t xml:space="preserve">Hřbety 6mm - nasouvací lišty - </t>
    </r>
    <r>
      <rPr>
        <b/>
        <sz val="11"/>
        <rFont val="Calibri"/>
        <family val="2"/>
        <charset val="238"/>
      </rPr>
      <t>tmavě modré</t>
    </r>
  </si>
  <si>
    <r>
      <t>Hřbety 25 -</t>
    </r>
    <r>
      <rPr>
        <b/>
        <sz val="11"/>
        <rFont val="Calibri"/>
        <family val="2"/>
        <charset val="238"/>
      </rPr>
      <t xml:space="preserve"> tmavě modré</t>
    </r>
  </si>
  <si>
    <r>
      <t>Hřbety 14  -</t>
    </r>
    <r>
      <rPr>
        <b/>
        <sz val="11"/>
        <rFont val="Calibri"/>
        <family val="2"/>
        <charset val="238"/>
      </rPr>
      <t xml:space="preserve"> tmavě modré</t>
    </r>
  </si>
  <si>
    <r>
      <t>Hřbety 10  -</t>
    </r>
    <r>
      <rPr>
        <b/>
        <sz val="11"/>
        <rFont val="Calibri"/>
        <family val="2"/>
        <charset val="238"/>
      </rPr>
      <t xml:space="preserve"> tmavě modré</t>
    </r>
  </si>
  <si>
    <t>Blok lepený bílý - špalík 8-9 x 8-9 cm</t>
  </si>
  <si>
    <t>Samolepicí blok  76 x 76 mm - žlutý - 100 listů</t>
  </si>
  <si>
    <r>
      <t xml:space="preserve">Gramáž 80 ±2; tloušťka 160 ±3; vlhkost 3,9-5,3%; opacita min. 90; bělost 151 ± CIE; hrubost dle Bendsena 200 ±50 cm3/min.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</si>
  <si>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Papír barevný kopírovací A4 80g - </t>
    </r>
    <r>
      <rPr>
        <b/>
        <sz val="11"/>
        <rFont val="Calibri"/>
        <family val="2"/>
        <charset val="238"/>
      </rPr>
      <t>světle modrý</t>
    </r>
  </si>
  <si>
    <r>
      <t xml:space="preserve">Karton kreslící barevný A4 180g - </t>
    </r>
    <r>
      <rPr>
        <b/>
        <sz val="11"/>
        <rFont val="Calibri"/>
        <family val="2"/>
        <charset val="238"/>
      </rPr>
      <t>středně modrý</t>
    </r>
  </si>
  <si>
    <r>
      <t xml:space="preserve">Papír barevný kopírovací A4 80g - </t>
    </r>
    <r>
      <rPr>
        <b/>
        <sz val="11"/>
        <rFont val="Calibri"/>
        <family val="2"/>
        <charset val="238"/>
      </rPr>
      <t>mix 5 barev</t>
    </r>
  </si>
  <si>
    <r>
      <t xml:space="preserve">Karton kreslící barevný A4 180g - </t>
    </r>
    <r>
      <rPr>
        <b/>
        <sz val="11"/>
        <rFont val="Calibri"/>
        <family val="2"/>
        <charset val="238"/>
      </rPr>
      <t>černý</t>
    </r>
  </si>
  <si>
    <r>
      <t xml:space="preserve">Karton kreslící barevný A4 180g - </t>
    </r>
    <r>
      <rPr>
        <b/>
        <sz val="11"/>
        <rFont val="Calibri"/>
        <family val="2"/>
        <charset val="238"/>
      </rPr>
      <t xml:space="preserve">mix 5 barev </t>
    </r>
  </si>
  <si>
    <t xml:space="preserve">Lepidlo  - 50 - 60ml </t>
  </si>
  <si>
    <r>
      <t>Popisovač  lihový 0,6 mm -</t>
    </r>
    <r>
      <rPr>
        <b/>
        <sz val="11"/>
        <rFont val="Calibri"/>
        <family val="2"/>
        <charset val="238"/>
      </rPr>
      <t xml:space="preserve"> bílý</t>
    </r>
  </si>
  <si>
    <r>
      <t xml:space="preserve">Popisovač  lihový 0,6 mm - </t>
    </r>
    <r>
      <rPr>
        <b/>
        <sz val="11"/>
        <rFont val="Calibri"/>
        <family val="2"/>
        <charset val="238"/>
      </rPr>
      <t>stříbrný</t>
    </r>
  </si>
  <si>
    <r>
      <t xml:space="preserve">Popisovač  lihový 0,6 mm - </t>
    </r>
    <r>
      <rPr>
        <b/>
        <sz val="11"/>
        <rFont val="Calibri"/>
        <family val="2"/>
        <charset val="238"/>
      </rPr>
      <t>zlatý</t>
    </r>
  </si>
  <si>
    <t>Voděodolný, otěruvzdorný inkoust, šíře stopy 0,6 mm, ventilační uzávěr, na papír, folie, sklo, plasty, polystyrén. 
Sada: barvy černá, zelená, červená, modrá.</t>
  </si>
  <si>
    <r>
      <t>Popisovač na flipchart 2,5 mm -</t>
    </r>
    <r>
      <rPr>
        <b/>
        <sz val="11"/>
        <rFont val="Calibri"/>
        <family val="2"/>
        <charset val="238"/>
      </rPr>
      <t xml:space="preserve"> černý</t>
    </r>
  </si>
  <si>
    <t>Odolný proti vyschnutí, kulatý hrot, šíře stopy 2,5 mm, na flipchartové tabule, nepropíjí se papírem, ventilační uzávěr.
Sada 4 ks: barva modrá, zelená, červená, černá.</t>
  </si>
  <si>
    <t>Stíratelný, světlostálý, kulatý, vláknový hrot, šíře stopy 2,5 mm, ventilační uzávěr. Na bílé tabule, sklo, PVC, porcelán. 
Sada 4 ks.</t>
  </si>
  <si>
    <t>Zvýrazňovač 1-4 mm - sada 4ks</t>
  </si>
  <si>
    <t>1 etiketa / arch, archy formátu A4, pro tisk v laserových a inkoustových tiskárnách, pro kopírovací stroje. 
Min. 100 listů/ balení.</t>
  </si>
  <si>
    <t>Archy formátu A4, pro tisk v laserových a inkoustových tiskárnách, pro kopírovací stroje. Min. 100 listů/ balení.</t>
  </si>
  <si>
    <t>Sešívačka min. 20 listů</t>
  </si>
  <si>
    <t>Matný povrch, 40 μm, vkládání shora U, 100ks v balení.</t>
  </si>
  <si>
    <r>
      <t xml:space="preserve">Pořadač 2-kroužkový A4 - 2,5 cm - </t>
    </r>
    <r>
      <rPr>
        <b/>
        <sz val="11"/>
        <rFont val="Calibri"/>
        <family val="2"/>
        <charset val="238"/>
      </rPr>
      <t>mix barev</t>
    </r>
  </si>
  <si>
    <r>
      <t xml:space="preserve">Pořadač 4-kroužkový A5 - 2,5 cm - </t>
    </r>
    <r>
      <rPr>
        <b/>
        <sz val="11"/>
        <rFont val="Calibri"/>
        <family val="2"/>
        <charset val="238"/>
      </rPr>
      <t>mix barev</t>
    </r>
  </si>
  <si>
    <t>Pružný polypropylen, transparentní, formát A4, šíře hřbetu cca 2,5 cm, průměr kroužků 16 mm, kapacita cca 150 listů, na vnitřní straně desek kapsa. Kombinace barev libovolná, ideálně 3x bílá, 3x modrá, 2x zelená, 2x oranžová.</t>
  </si>
  <si>
    <r>
      <t>Mechanické zatahovací kuličkové pero s velkokapacitní náplní, Soft grip úchop, kulička z karbidu wolframu, šíře stopy F - 0,5 mm, trojhranný ergonomický tvar, inkoust se nerozmazává,</t>
    </r>
    <r>
      <rPr>
        <b/>
        <sz val="11"/>
        <color rgb="FF000000"/>
        <rFont val="Calibri"/>
        <family val="2"/>
        <charset val="238"/>
      </rPr>
      <t xml:space="preserve"> barva těla modrá, barva inkoustu modrá.</t>
    </r>
  </si>
  <si>
    <r>
      <t xml:space="preserve">Kuličkové pero 0,5 mm mechanické - </t>
    </r>
    <r>
      <rPr>
        <b/>
        <sz val="11"/>
        <rFont val="Calibri"/>
        <family val="2"/>
        <charset val="238"/>
      </rPr>
      <t>modré s modrou náplní</t>
    </r>
  </si>
  <si>
    <r>
      <t xml:space="preserve">Kuličkové pero 0,5 mm mechanické - </t>
    </r>
    <r>
      <rPr>
        <b/>
        <sz val="11"/>
        <rFont val="Calibri"/>
        <family val="2"/>
        <charset val="238"/>
      </rPr>
      <t>červené s červenou náplní</t>
    </r>
  </si>
  <si>
    <r>
      <t xml:space="preserve">Kuličkové pero 0,5 mm mechanické - </t>
    </r>
    <r>
      <rPr>
        <b/>
        <sz val="11"/>
        <rFont val="Calibri"/>
        <family val="2"/>
        <charset val="238"/>
      </rPr>
      <t>černé s černou náplní</t>
    </r>
  </si>
  <si>
    <r>
      <t>Mechanické zatahovací kuličkové pero s velkokapacitní náplní, Soft grip úchop, kulička z karbidu wolframu, šíře stopy F - 0,5 mm, trojhranný ergonomický tvar, inkoust se nerozmazává,</t>
    </r>
    <r>
      <rPr>
        <b/>
        <sz val="11"/>
        <color rgb="FF000000"/>
        <rFont val="Calibri"/>
        <family val="2"/>
        <charset val="238"/>
      </rPr>
      <t xml:space="preserve"> barva těla červená, barva inkoustu červená.</t>
    </r>
  </si>
  <si>
    <r>
      <t>Mechanické zatahovací kuličkové pero s velkokapacitní náplní, Soft grip úchop, kulička z karbidu wolframu, šíře stopy F - 0,5 mm, trojhranný ergonomický tvar, inkoust se nerozmazává,</t>
    </r>
    <r>
      <rPr>
        <b/>
        <sz val="11"/>
        <color rgb="FF000000"/>
        <rFont val="Calibri"/>
        <family val="2"/>
        <charset val="238"/>
      </rPr>
      <t xml:space="preserve"> barva těla černá, barva inkoustu černá.</t>
    </r>
  </si>
  <si>
    <r>
      <t xml:space="preserve">Gramáž 80 ±2; tloušťka 160 ±3; vlhkost 3,9-5,3%; opacita min. 90; bělost 151 ± CIE; hrubost dle Bendsena 200 ±50 cm3/min.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</si>
  <si>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Gramáž 80 ±2; tloušťka 160 ±3; vlhkost 3,9-5,3%; opacita min. 90; bělost 151 ± CIE; hrubost dle Bendsena 200 ±50 cm3/min; permeabilita &lt;1250 cm3/min.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</si>
  <si>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Popisovač tabulový  2,5 mm -</t>
    </r>
    <r>
      <rPr>
        <b/>
        <sz val="11"/>
        <rFont val="Calibri"/>
        <family val="2"/>
        <charset val="238"/>
      </rPr>
      <t xml:space="preserve"> černý</t>
    </r>
  </si>
  <si>
    <t>Hřbety 3mm - nasouvací lišty - jakákoli barva nebo mix</t>
  </si>
  <si>
    <t xml:space="preserve">Desky odkládací A4, 3 klopy  PP - průhl. - jakákoli barva nebo mix </t>
  </si>
  <si>
    <t>Hřbety 6mm - nasouvací lišty  - jakákoli barva nebo mix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</si>
</sst>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9">
    <xf numFmtId="0" fontId="0" fillId="0" borderId="0"/>
    <xf numFmtId="0" fontId="20" fillId="0" borderId="0"/>
    <xf numFmtId="0" fontId="9" fillId="0" borderId="0"/>
    <xf numFmtId="0" fontId="9" fillId="0" borderId="0"/>
    <xf numFmtId="0" fontId="23" fillId="0" borderId="0"/>
    <xf numFmtId="0" fontId="8" fillId="0" borderId="0"/>
    <xf numFmtId="0" fontId="8" fillId="0" borderId="0"/>
    <xf numFmtId="0" fontId="8" fillId="0" borderId="0"/>
    <xf numFmtId="44" fontId="25" fillId="0" borderId="0" applyFont="0" applyFill="0" applyBorder="0" applyAlignment="0" applyProtection="0"/>
  </cellStyleXfs>
  <cellXfs count="160">
    <xf numFmtId="0" fontId="0" fillId="0" borderId="0" xfId="0"/>
    <xf numFmtId="44" fontId="22" fillId="3" borderId="9" xfId="8" applyFont="1" applyFill="1" applyBorder="1" applyAlignment="1" applyProtection="1">
      <alignment horizontal="right" vertical="center" wrapText="1" indent="1"/>
    </xf>
    <xf numFmtId="44" fontId="27" fillId="3" borderId="9" xfId="8" applyFont="1" applyFill="1" applyBorder="1" applyAlignment="1" applyProtection="1">
      <alignment horizontal="right" vertical="center" wrapText="1" indent="1"/>
    </xf>
    <xf numFmtId="44" fontId="24" fillId="3" borderId="9" xfId="8" applyFont="1" applyFill="1" applyBorder="1" applyAlignment="1" applyProtection="1">
      <alignment horizontal="right" vertical="center" wrapText="1" indent="1"/>
    </xf>
    <xf numFmtId="44" fontId="22" fillId="3" borderId="10" xfId="8" applyFont="1" applyFill="1" applyBorder="1" applyAlignment="1" applyProtection="1">
      <alignment horizontal="right" vertical="center" wrapText="1" indent="1"/>
    </xf>
    <xf numFmtId="44" fontId="22" fillId="3" borderId="15" xfId="8" applyFont="1" applyFill="1" applyBorder="1" applyAlignment="1" applyProtection="1">
      <alignment horizontal="right" vertical="center" wrapText="1" indent="1"/>
    </xf>
    <xf numFmtId="44" fontId="22" fillId="3" borderId="18" xfId="8" applyFont="1" applyFill="1" applyBorder="1" applyAlignment="1" applyProtection="1">
      <alignment horizontal="right" vertical="center" wrapText="1" indent="1"/>
    </xf>
    <xf numFmtId="44" fontId="22" fillId="3" borderId="22" xfId="8" applyFont="1" applyFill="1" applyBorder="1" applyAlignment="1" applyProtection="1">
      <alignment horizontal="right" vertical="center" wrapText="1" indent="1"/>
    </xf>
    <xf numFmtId="44" fontId="22" fillId="3" borderId="24" xfId="8" applyFont="1" applyFill="1" applyBorder="1" applyAlignment="1" applyProtection="1">
      <alignment horizontal="right" vertical="center" wrapText="1" indent="1"/>
    </xf>
    <xf numFmtId="0" fontId="0" fillId="0" borderId="0" xfId="0" applyProtection="1"/>
    <xf numFmtId="0" fontId="21" fillId="2" borderId="0" xfId="0" applyFont="1" applyFill="1" applyAlignment="1" applyProtection="1">
      <alignment horizontal="left" vertical="center" wrapText="1"/>
    </xf>
    <xf numFmtId="0" fontId="21"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0" fillId="0" borderId="0" xfId="0"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3" fillId="0" borderId="0" xfId="0" applyFont="1" applyAlignment="1" applyProtection="1">
      <alignment horizontal="left" vertical="center" wrapText="1"/>
    </xf>
    <xf numFmtId="0" fontId="15" fillId="0" borderId="0" xfId="0" applyFont="1" applyAlignment="1" applyProtection="1">
      <alignment vertical="center" wrapText="1"/>
    </xf>
    <xf numFmtId="0" fontId="19" fillId="0" borderId="0" xfId="0" applyFont="1" applyAlignment="1" applyProtection="1">
      <alignment vertical="top" wrapText="1"/>
    </xf>
    <xf numFmtId="0" fontId="0" fillId="4" borderId="1" xfId="0" applyFill="1" applyBorder="1" applyProtection="1"/>
    <xf numFmtId="0" fontId="0" fillId="0" borderId="0" xfId="0" applyAlignment="1" applyProtection="1">
      <alignment horizontal="left" vertical="top" inden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3"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7" fillId="2" borderId="3" xfId="0" applyFont="1" applyFill="1" applyBorder="1" applyAlignment="1" applyProtection="1">
      <alignment horizontal="center" vertical="center" textRotation="90" wrapText="1"/>
    </xf>
    <xf numFmtId="0" fontId="17" fillId="5" borderId="4"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4"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2" fillId="3" borderId="7" xfId="1" applyFont="1" applyFill="1" applyBorder="1" applyAlignment="1" applyProtection="1">
      <alignment horizontal="center" vertical="center" wrapText="1"/>
    </xf>
    <xf numFmtId="0" fontId="22"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8"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3" fillId="3" borderId="19" xfId="0" applyFont="1" applyFill="1" applyBorder="1" applyAlignment="1" applyProtection="1">
      <alignment horizontal="center" vertical="center" wrapText="1"/>
    </xf>
    <xf numFmtId="0" fontId="0" fillId="3" borderId="19" xfId="0" applyFill="1" applyBorder="1" applyAlignment="1" applyProtection="1">
      <alignment horizontal="center" vertical="center" wrapText="1"/>
    </xf>
    <xf numFmtId="0" fontId="10" fillId="3" borderId="19" xfId="0" applyFont="1" applyFill="1" applyBorder="1" applyAlignment="1" applyProtection="1">
      <alignment horizontal="center" vertical="center" wrapText="1"/>
    </xf>
    <xf numFmtId="0" fontId="2" fillId="3" borderId="19" xfId="0" applyFont="1" applyFill="1" applyBorder="1" applyAlignment="1" applyProtection="1">
      <alignment horizontal="center" vertical="center" wrapText="1"/>
    </xf>
    <xf numFmtId="0" fontId="13" fillId="3" borderId="19"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4"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8"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3" fillId="3" borderId="16" xfId="0" applyFon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10" fillId="3" borderId="16" xfId="0" applyFont="1" applyFill="1" applyBorder="1" applyAlignment="1" applyProtection="1">
      <alignment horizontal="center" vertical="center" wrapText="1"/>
    </xf>
    <xf numFmtId="0" fontId="4" fillId="3" borderId="16" xfId="0" applyFont="1" applyFill="1" applyBorder="1" applyAlignment="1" applyProtection="1">
      <alignment horizontal="center" vertical="center" wrapText="1"/>
    </xf>
    <xf numFmtId="0" fontId="13" fillId="3" borderId="16" xfId="0" applyFont="1" applyFill="1" applyBorder="1" applyAlignment="1" applyProtection="1">
      <alignment horizontal="center" vertical="center" wrapText="1"/>
    </xf>
    <xf numFmtId="0" fontId="24" fillId="3" borderId="9" xfId="1" applyFont="1" applyFill="1" applyBorder="1" applyAlignment="1" applyProtection="1">
      <alignment horizontal="center" vertical="center" wrapText="1"/>
    </xf>
    <xf numFmtId="0" fontId="24" fillId="3" borderId="9" xfId="5" applyFont="1" applyFill="1" applyBorder="1" applyAlignment="1" applyProtection="1">
      <alignment horizontal="left" vertical="center" wrapText="1" indent="1"/>
    </xf>
    <xf numFmtId="0" fontId="12" fillId="3" borderId="9" xfId="0" applyFont="1" applyFill="1" applyBorder="1" applyAlignment="1" applyProtection="1">
      <alignment horizontal="left" vertical="center" wrapText="1" indent="1"/>
    </xf>
    <xf numFmtId="0" fontId="0" fillId="3" borderId="9" xfId="0" applyFill="1" applyBorder="1" applyAlignment="1" applyProtection="1">
      <alignment horizontal="center" vertical="center" wrapText="1"/>
    </xf>
    <xf numFmtId="0" fontId="5" fillId="3" borderId="9" xfId="0" applyFont="1" applyFill="1" applyBorder="1" applyAlignment="1" applyProtection="1">
      <alignment horizontal="left" vertical="center" wrapText="1" indent="1"/>
    </xf>
    <xf numFmtId="0" fontId="4" fillId="3" borderId="9" xfId="0" applyFont="1" applyFill="1" applyBorder="1" applyAlignment="1" applyProtection="1">
      <alignment horizontal="left" vertical="center" wrapText="1" indent="1"/>
    </xf>
    <xf numFmtId="0" fontId="6" fillId="3" borderId="9" xfId="0" applyFont="1" applyFill="1" applyBorder="1" applyAlignment="1" applyProtection="1">
      <alignment horizontal="left" vertical="center" wrapText="1" indent="1"/>
    </xf>
    <xf numFmtId="0" fontId="7" fillId="0" borderId="13" xfId="0" applyFont="1" applyBorder="1" applyAlignment="1" applyProtection="1">
      <alignment vertical="center"/>
    </xf>
    <xf numFmtId="0" fontId="0" fillId="0" borderId="13" xfId="0" applyBorder="1" applyAlignment="1" applyProtection="1">
      <alignment vertical="center"/>
    </xf>
    <xf numFmtId="0" fontId="24" fillId="3" borderId="9" xfId="0" applyFont="1" applyFill="1" applyBorder="1" applyAlignment="1" applyProtection="1">
      <alignment horizontal="left" vertical="center" wrapText="1" indent="1"/>
    </xf>
    <xf numFmtId="0" fontId="26" fillId="3" borderId="9" xfId="0" applyFont="1" applyFill="1" applyBorder="1" applyAlignment="1" applyProtection="1">
      <alignment horizontal="center" vertical="center" wrapText="1"/>
    </xf>
    <xf numFmtId="0" fontId="26" fillId="3" borderId="9" xfId="0" applyFont="1" applyFill="1" applyBorder="1" applyAlignment="1" applyProtection="1">
      <alignment horizontal="left" vertical="center" wrapText="1" indent="1"/>
    </xf>
    <xf numFmtId="0" fontId="27" fillId="3" borderId="9" xfId="5" applyFont="1" applyFill="1" applyBorder="1" applyAlignment="1" applyProtection="1">
      <alignment horizontal="left" vertical="center" wrapText="1" indent="1"/>
    </xf>
    <xf numFmtId="3" fontId="0" fillId="2" borderId="14" xfId="0" applyNumberFormat="1" applyFill="1" applyBorder="1" applyAlignment="1" applyProtection="1">
      <alignment horizontal="center" vertical="center" wrapText="1"/>
    </xf>
    <xf numFmtId="0" fontId="24" fillId="3" borderId="15" xfId="1"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22" fillId="3" borderId="15" xfId="1" applyFont="1" applyFill="1" applyBorder="1" applyAlignment="1" applyProtection="1">
      <alignment horizontal="center" vertical="center" wrapText="1"/>
    </xf>
    <xf numFmtId="0" fontId="22" fillId="3" borderId="15" xfId="5" applyFont="1" applyFill="1" applyBorder="1" applyAlignment="1" applyProtection="1">
      <alignment horizontal="left" vertical="center" wrapText="1" indent="1"/>
    </xf>
    <xf numFmtId="164" fontId="0" fillId="0" borderId="15" xfId="0" applyNumberFormat="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4"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2" fillId="3" borderId="22" xfId="1" applyFont="1" applyFill="1" applyBorder="1" applyAlignment="1" applyProtection="1">
      <alignment horizontal="center" vertical="center" wrapText="1"/>
    </xf>
    <xf numFmtId="0" fontId="22"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0" fontId="13" fillId="3" borderId="2" xfId="0" applyFont="1" applyFill="1" applyBorder="1" applyAlignment="1" applyProtection="1">
      <alignment horizontal="center" vertical="center" wrapText="1"/>
    </xf>
    <xf numFmtId="0" fontId="2" fillId="3" borderId="16" xfId="0" applyFont="1" applyFill="1" applyBorder="1" applyAlignment="1" applyProtection="1">
      <alignment horizontal="center" vertical="center" wrapText="1"/>
    </xf>
    <xf numFmtId="0" fontId="5" fillId="3" borderId="16"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4"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2" fillId="3" borderId="24" xfId="1" applyFont="1" applyFill="1" applyBorder="1" applyAlignment="1" applyProtection="1">
      <alignment horizontal="center" vertical="center" wrapText="1"/>
    </xf>
    <xf numFmtId="0" fontId="22"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10" fillId="3" borderId="2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0" fontId="13" fillId="3" borderId="25"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4" fillId="3" borderId="18" xfId="1" applyFont="1" applyFill="1" applyBorder="1" applyAlignment="1" applyProtection="1">
      <alignment horizontal="left" vertical="center" wrapText="1" indent="1"/>
    </xf>
    <xf numFmtId="3" fontId="0" fillId="3" borderId="18" xfId="0" applyNumberFormat="1" applyFill="1" applyBorder="1" applyAlignment="1" applyProtection="1">
      <alignment horizontal="center" vertical="center" wrapText="1"/>
    </xf>
    <xf numFmtId="0" fontId="22" fillId="3" borderId="18" xfId="1" applyFont="1" applyFill="1" applyBorder="1" applyAlignment="1" applyProtection="1">
      <alignment horizontal="center" vertical="center" wrapText="1"/>
    </xf>
    <xf numFmtId="0" fontId="22" fillId="3" borderId="18" xfId="5" applyFont="1" applyFill="1" applyBorder="1" applyAlignment="1" applyProtection="1">
      <alignment horizontal="left" vertical="center" wrapText="1" indent="1"/>
    </xf>
    <xf numFmtId="164" fontId="0" fillId="0" borderId="18" xfId="0" applyNumberFormat="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3" fontId="0" fillId="2" borderId="12" xfId="0" applyNumberFormat="1" applyFill="1" applyBorder="1" applyAlignment="1" applyProtection="1">
      <alignment horizontal="center" vertical="center" wrapText="1"/>
    </xf>
    <xf numFmtId="0" fontId="24"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2" fillId="3" borderId="10" xfId="1" applyFont="1" applyFill="1" applyBorder="1" applyAlignment="1" applyProtection="1">
      <alignment horizontal="center" vertical="center" wrapText="1"/>
    </xf>
    <xf numFmtId="0" fontId="22"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10" fillId="3" borderId="17"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0" fontId="13" fillId="3" borderId="17" xfId="0" applyFont="1" applyFill="1" applyBorder="1" applyAlignment="1" applyProtection="1">
      <alignment horizontal="center" vertical="center" wrapText="1"/>
    </xf>
    <xf numFmtId="0" fontId="0" fillId="0" borderId="11" xfId="0" applyBorder="1" applyProtection="1"/>
    <xf numFmtId="0" fontId="13"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7" fillId="5" borderId="3"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7" fillId="0" borderId="0" xfId="0" applyFont="1" applyAlignment="1" applyProtection="1">
      <alignment horizontal="left" vertical="center" wrapText="1"/>
    </xf>
    <xf numFmtId="164" fontId="19" fillId="0" borderId="0" xfId="0" applyNumberFormat="1" applyFont="1" applyAlignment="1" applyProtection="1">
      <alignment horizontal="right" vertical="center" indent="1"/>
    </xf>
    <xf numFmtId="164" fontId="11" fillId="0" borderId="3" xfId="0" applyNumberFormat="1" applyFont="1" applyBorder="1" applyAlignment="1" applyProtection="1">
      <alignment horizontal="center" vertical="center"/>
    </xf>
    <xf numFmtId="164" fontId="11"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8" fillId="4" borderId="7" xfId="0" applyNumberFormat="1" applyFont="1" applyFill="1" applyBorder="1" applyAlignment="1" applyProtection="1">
      <alignment horizontal="right" vertical="center" wrapText="1" indent="1"/>
      <protection locked="0"/>
    </xf>
    <xf numFmtId="164" fontId="18" fillId="4" borderId="9" xfId="0" applyNumberFormat="1" applyFont="1" applyFill="1" applyBorder="1" applyAlignment="1" applyProtection="1">
      <alignment horizontal="right" vertical="center" wrapText="1" indent="1"/>
      <protection locked="0"/>
    </xf>
    <xf numFmtId="164" fontId="18" fillId="4" borderId="15" xfId="0" applyNumberFormat="1" applyFont="1" applyFill="1" applyBorder="1" applyAlignment="1" applyProtection="1">
      <alignment horizontal="right" vertical="center" wrapText="1" indent="1"/>
      <protection locked="0"/>
    </xf>
    <xf numFmtId="164" fontId="18" fillId="4" borderId="22" xfId="0" applyNumberFormat="1" applyFont="1" applyFill="1" applyBorder="1" applyAlignment="1" applyProtection="1">
      <alignment horizontal="right" vertical="center" wrapText="1" indent="1"/>
      <protection locked="0"/>
    </xf>
    <xf numFmtId="164" fontId="18" fillId="4" borderId="24" xfId="0" applyNumberFormat="1" applyFont="1" applyFill="1" applyBorder="1" applyAlignment="1" applyProtection="1">
      <alignment horizontal="right" vertical="center" wrapText="1" indent="1"/>
      <protection locked="0"/>
    </xf>
    <xf numFmtId="164" fontId="18" fillId="4" borderId="18" xfId="0" applyNumberFormat="1" applyFont="1" applyFill="1" applyBorder="1" applyAlignment="1" applyProtection="1">
      <alignment horizontal="right" vertical="center" wrapText="1" indent="1"/>
      <protection locked="0"/>
    </xf>
    <xf numFmtId="164" fontId="18" fillId="4" borderId="10" xfId="0" applyNumberFormat="1" applyFont="1" applyFill="1" applyBorder="1" applyAlignment="1" applyProtection="1">
      <alignment horizontal="right" vertical="center" wrapText="1" indent="1"/>
      <protection locked="0"/>
    </xf>
  </cellXfs>
  <cellStyles count="9">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14">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6"/>
  <sheetViews>
    <sheetView tabSelected="1" zoomScale="68" zoomScaleNormal="68" workbookViewId="0">
      <selection activeCell="F90" sqref="F90"/>
    </sheetView>
  </sheetViews>
  <sheetFormatPr defaultRowHeight="15" x14ac:dyDescent="0.25"/>
  <cols>
    <col min="1" max="1" width="2.7109375" style="9" bestFit="1" customWidth="1"/>
    <col min="2" max="2" width="5.5703125" style="9" bestFit="1" customWidth="1"/>
    <col min="3" max="3" width="57.140625" style="13" customWidth="1"/>
    <col min="4" max="4" width="12.42578125" style="152" customWidth="1"/>
    <col min="5" max="5" width="11.140625" style="12" customWidth="1"/>
    <col min="6" max="6" width="112.7109375" style="13" customWidth="1"/>
    <col min="7" max="7" width="17.7109375" style="13" hidden="1" customWidth="1"/>
    <col min="8" max="8" width="24" style="9" customWidth="1"/>
    <col min="9" max="9" width="22.7109375" style="9" customWidth="1"/>
    <col min="10" max="10" width="20.5703125" style="9" bestFit="1" customWidth="1"/>
    <col min="11" max="11" width="19.5703125" style="9" bestFit="1" customWidth="1"/>
    <col min="12" max="12" width="23.5703125" style="9" bestFit="1" customWidth="1"/>
    <col min="13" max="13" width="19" style="9" bestFit="1" customWidth="1"/>
    <col min="14" max="14" width="28.28515625" style="9" hidden="1" customWidth="1"/>
    <col min="15" max="15" width="21.5703125" style="9" hidden="1" customWidth="1"/>
    <col min="16" max="16" width="34.140625" style="9" customWidth="1"/>
    <col min="17" max="17" width="41" style="9" customWidth="1"/>
    <col min="18" max="18" width="28.28515625" style="9" customWidth="1"/>
    <col min="19" max="19" width="17.5703125" style="9" hidden="1" customWidth="1"/>
    <col min="20" max="20" width="40.140625" style="14" customWidth="1"/>
    <col min="21" max="16384" width="9.140625" style="9"/>
  </cols>
  <sheetData>
    <row r="1" spans="1:20" ht="38.25" customHeight="1" x14ac:dyDescent="0.25">
      <c r="B1" s="10" t="s">
        <v>131</v>
      </c>
      <c r="C1" s="11"/>
      <c r="D1" s="11"/>
    </row>
    <row r="2" spans="1:20" ht="20.100000000000001" customHeight="1" x14ac:dyDescent="0.25">
      <c r="C2" s="9"/>
      <c r="D2" s="15"/>
      <c r="E2" s="16"/>
      <c r="F2" s="17"/>
      <c r="G2" s="17"/>
      <c r="H2" s="17"/>
      <c r="I2" s="17"/>
      <c r="K2" s="18"/>
      <c r="L2" s="18"/>
      <c r="M2" s="18"/>
      <c r="N2" s="18"/>
      <c r="O2" s="18"/>
      <c r="P2" s="18"/>
      <c r="Q2" s="18"/>
      <c r="R2" s="18"/>
      <c r="S2" s="19"/>
      <c r="T2" s="20"/>
    </row>
    <row r="3" spans="1:20" ht="20.100000000000001" customHeight="1" x14ac:dyDescent="0.25">
      <c r="B3" s="21"/>
      <c r="C3" s="22" t="s">
        <v>0</v>
      </c>
      <c r="D3" s="23"/>
      <c r="E3" s="23"/>
      <c r="F3" s="23"/>
      <c r="G3" s="24"/>
      <c r="H3" s="24"/>
      <c r="I3" s="24"/>
      <c r="J3" s="24"/>
      <c r="K3" s="24"/>
      <c r="M3" s="25"/>
      <c r="N3" s="25"/>
      <c r="O3" s="25"/>
      <c r="P3" s="18"/>
      <c r="Q3" s="18"/>
      <c r="R3" s="18"/>
    </row>
    <row r="4" spans="1:20" ht="20.100000000000001" customHeight="1" thickBot="1" x14ac:dyDescent="0.3">
      <c r="B4" s="26"/>
      <c r="C4" s="27" t="s">
        <v>1</v>
      </c>
      <c r="D4" s="23"/>
      <c r="E4" s="23"/>
      <c r="F4" s="23"/>
      <c r="G4" s="17"/>
      <c r="H4" s="18"/>
      <c r="I4" s="18"/>
      <c r="K4" s="18"/>
      <c r="L4" s="18"/>
      <c r="M4" s="18"/>
      <c r="N4" s="18"/>
      <c r="O4" s="18"/>
      <c r="P4" s="18"/>
      <c r="Q4" s="18"/>
      <c r="R4" s="18"/>
    </row>
    <row r="5" spans="1:20" ht="34.5" customHeight="1" thickBot="1" x14ac:dyDescent="0.3">
      <c r="B5" s="28"/>
      <c r="C5" s="29"/>
      <c r="D5" s="30"/>
      <c r="E5" s="30"/>
      <c r="F5" s="17"/>
      <c r="G5" s="31"/>
      <c r="I5" s="32" t="s">
        <v>2</v>
      </c>
      <c r="T5" s="33"/>
    </row>
    <row r="6" spans="1:20" ht="69" customHeight="1" thickTop="1" thickBot="1" x14ac:dyDescent="0.3">
      <c r="A6" s="34"/>
      <c r="B6" s="35" t="s">
        <v>3</v>
      </c>
      <c r="C6" s="36" t="s">
        <v>13</v>
      </c>
      <c r="D6" s="36" t="s">
        <v>4</v>
      </c>
      <c r="E6" s="36" t="s">
        <v>14</v>
      </c>
      <c r="F6" s="36" t="s">
        <v>15</v>
      </c>
      <c r="G6" s="36" t="s">
        <v>16</v>
      </c>
      <c r="H6" s="36" t="s">
        <v>5</v>
      </c>
      <c r="I6" s="37" t="s">
        <v>6</v>
      </c>
      <c r="J6" s="38" t="s">
        <v>7</v>
      </c>
      <c r="K6" s="38" t="s">
        <v>8</v>
      </c>
      <c r="L6" s="36" t="s">
        <v>17</v>
      </c>
      <c r="M6" s="36" t="s">
        <v>18</v>
      </c>
      <c r="N6" s="36" t="s">
        <v>26</v>
      </c>
      <c r="O6" s="36" t="s">
        <v>19</v>
      </c>
      <c r="P6" s="38" t="s">
        <v>20</v>
      </c>
      <c r="Q6" s="36" t="s">
        <v>21</v>
      </c>
      <c r="R6" s="36" t="s">
        <v>22</v>
      </c>
      <c r="S6" s="36" t="s">
        <v>23</v>
      </c>
      <c r="T6" s="36" t="s">
        <v>24</v>
      </c>
    </row>
    <row r="7" spans="1:20" ht="18.75" customHeight="1" thickTop="1" x14ac:dyDescent="0.25">
      <c r="A7" s="39"/>
      <c r="B7" s="40">
        <v>1</v>
      </c>
      <c r="C7" s="41" t="s">
        <v>138</v>
      </c>
      <c r="D7" s="42">
        <v>2</v>
      </c>
      <c r="E7" s="43" t="s">
        <v>29</v>
      </c>
      <c r="F7" s="44" t="s">
        <v>30</v>
      </c>
      <c r="G7" s="45">
        <f t="shared" ref="G7:G38" si="0">D7*H7</f>
        <v>26</v>
      </c>
      <c r="H7" s="46">
        <v>13</v>
      </c>
      <c r="I7" s="153"/>
      <c r="J7" s="47">
        <f t="shared" ref="J7:J34" si="1">D7*I7</f>
        <v>0</v>
      </c>
      <c r="K7" s="48" t="str">
        <f t="shared" ref="K7:K34" si="2">IF(ISNUMBER(I7), IF(I7&gt;H7,"NEVYHOVUJE","VYHOVUJE")," ")</f>
        <v xml:space="preserve"> </v>
      </c>
      <c r="L7" s="49" t="s">
        <v>28</v>
      </c>
      <c r="M7" s="50" t="s">
        <v>25</v>
      </c>
      <c r="N7" s="51"/>
      <c r="O7" s="51"/>
      <c r="P7" s="52" t="s">
        <v>132</v>
      </c>
      <c r="Q7" s="52" t="s">
        <v>133</v>
      </c>
      <c r="R7" s="53">
        <v>21</v>
      </c>
      <c r="S7" s="51"/>
      <c r="T7" s="50" t="s">
        <v>12</v>
      </c>
    </row>
    <row r="8" spans="1:20" ht="18.75" customHeight="1" x14ac:dyDescent="0.25">
      <c r="A8" s="34"/>
      <c r="B8" s="54">
        <v>2</v>
      </c>
      <c r="C8" s="55" t="s">
        <v>139</v>
      </c>
      <c r="D8" s="56">
        <v>2</v>
      </c>
      <c r="E8" s="57" t="s">
        <v>29</v>
      </c>
      <c r="F8" s="58" t="s">
        <v>30</v>
      </c>
      <c r="G8" s="59">
        <f t="shared" si="0"/>
        <v>26</v>
      </c>
      <c r="H8" s="60">
        <v>13</v>
      </c>
      <c r="I8" s="154"/>
      <c r="J8" s="61">
        <f t="shared" si="1"/>
        <v>0</v>
      </c>
      <c r="K8" s="62" t="str">
        <f t="shared" si="2"/>
        <v xml:space="preserve"> </v>
      </c>
      <c r="L8" s="63"/>
      <c r="M8" s="64"/>
      <c r="N8" s="65"/>
      <c r="O8" s="65"/>
      <c r="P8" s="66"/>
      <c r="Q8" s="66"/>
      <c r="R8" s="67"/>
      <c r="S8" s="65"/>
      <c r="T8" s="64"/>
    </row>
    <row r="9" spans="1:20" ht="18.75" customHeight="1" x14ac:dyDescent="0.25">
      <c r="A9" s="34"/>
      <c r="B9" s="54">
        <v>3</v>
      </c>
      <c r="C9" s="55" t="s">
        <v>140</v>
      </c>
      <c r="D9" s="56">
        <v>2</v>
      </c>
      <c r="E9" s="57" t="s">
        <v>29</v>
      </c>
      <c r="F9" s="58" t="s">
        <v>30</v>
      </c>
      <c r="G9" s="59">
        <f t="shared" si="0"/>
        <v>26</v>
      </c>
      <c r="H9" s="60">
        <v>13</v>
      </c>
      <c r="I9" s="154"/>
      <c r="J9" s="61">
        <f t="shared" si="1"/>
        <v>0</v>
      </c>
      <c r="K9" s="62" t="str">
        <f t="shared" si="2"/>
        <v xml:space="preserve"> </v>
      </c>
      <c r="L9" s="63"/>
      <c r="M9" s="64"/>
      <c r="N9" s="65"/>
      <c r="O9" s="65"/>
      <c r="P9" s="66"/>
      <c r="Q9" s="66"/>
      <c r="R9" s="67"/>
      <c r="S9" s="65"/>
      <c r="T9" s="64"/>
    </row>
    <row r="10" spans="1:20" ht="18.75" customHeight="1" x14ac:dyDescent="0.25">
      <c r="A10" s="34"/>
      <c r="B10" s="54">
        <v>4</v>
      </c>
      <c r="C10" s="55" t="s">
        <v>141</v>
      </c>
      <c r="D10" s="56">
        <v>2</v>
      </c>
      <c r="E10" s="57" t="s">
        <v>29</v>
      </c>
      <c r="F10" s="58" t="s">
        <v>30</v>
      </c>
      <c r="G10" s="59">
        <f t="shared" si="0"/>
        <v>32</v>
      </c>
      <c r="H10" s="60">
        <v>16</v>
      </c>
      <c r="I10" s="154"/>
      <c r="J10" s="61">
        <f t="shared" si="1"/>
        <v>0</v>
      </c>
      <c r="K10" s="62" t="str">
        <f t="shared" si="2"/>
        <v xml:space="preserve"> </v>
      </c>
      <c r="L10" s="63"/>
      <c r="M10" s="64"/>
      <c r="N10" s="65"/>
      <c r="O10" s="65"/>
      <c r="P10" s="66"/>
      <c r="Q10" s="66"/>
      <c r="R10" s="67"/>
      <c r="S10" s="65"/>
      <c r="T10" s="64"/>
    </row>
    <row r="11" spans="1:20" ht="18.75" customHeight="1" x14ac:dyDescent="0.25">
      <c r="A11" s="34"/>
      <c r="B11" s="54">
        <v>5</v>
      </c>
      <c r="C11" s="55" t="s">
        <v>142</v>
      </c>
      <c r="D11" s="56">
        <v>2</v>
      </c>
      <c r="E11" s="68" t="s">
        <v>29</v>
      </c>
      <c r="F11" s="69" t="s">
        <v>30</v>
      </c>
      <c r="G11" s="59">
        <f t="shared" si="0"/>
        <v>32</v>
      </c>
      <c r="H11" s="60">
        <v>16</v>
      </c>
      <c r="I11" s="154"/>
      <c r="J11" s="61">
        <f t="shared" si="1"/>
        <v>0</v>
      </c>
      <c r="K11" s="62" t="str">
        <f t="shared" si="2"/>
        <v xml:space="preserve"> </v>
      </c>
      <c r="L11" s="63"/>
      <c r="M11" s="64"/>
      <c r="N11" s="65"/>
      <c r="O11" s="65"/>
      <c r="P11" s="66"/>
      <c r="Q11" s="66"/>
      <c r="R11" s="67"/>
      <c r="S11" s="65"/>
      <c r="T11" s="64"/>
    </row>
    <row r="12" spans="1:20" ht="18.75" customHeight="1" x14ac:dyDescent="0.25">
      <c r="A12" s="34"/>
      <c r="B12" s="54">
        <v>6</v>
      </c>
      <c r="C12" s="55" t="s">
        <v>143</v>
      </c>
      <c r="D12" s="56">
        <v>2</v>
      </c>
      <c r="E12" s="57" t="s">
        <v>29</v>
      </c>
      <c r="F12" s="58" t="s">
        <v>30</v>
      </c>
      <c r="G12" s="59">
        <f t="shared" si="0"/>
        <v>32</v>
      </c>
      <c r="H12" s="60">
        <v>16</v>
      </c>
      <c r="I12" s="154"/>
      <c r="J12" s="61">
        <f t="shared" si="1"/>
        <v>0</v>
      </c>
      <c r="K12" s="62" t="str">
        <f t="shared" si="2"/>
        <v xml:space="preserve"> </v>
      </c>
      <c r="L12" s="63"/>
      <c r="M12" s="64"/>
      <c r="N12" s="65"/>
      <c r="O12" s="65"/>
      <c r="P12" s="66"/>
      <c r="Q12" s="66"/>
      <c r="R12" s="67"/>
      <c r="S12" s="65"/>
      <c r="T12" s="64"/>
    </row>
    <row r="13" spans="1:20" ht="18.75" customHeight="1" x14ac:dyDescent="0.25">
      <c r="A13" s="34"/>
      <c r="B13" s="54">
        <v>7</v>
      </c>
      <c r="C13" s="55" t="s">
        <v>144</v>
      </c>
      <c r="D13" s="56">
        <v>2</v>
      </c>
      <c r="E13" s="57" t="s">
        <v>29</v>
      </c>
      <c r="F13" s="58" t="s">
        <v>30</v>
      </c>
      <c r="G13" s="59">
        <f t="shared" si="0"/>
        <v>40</v>
      </c>
      <c r="H13" s="60">
        <v>20</v>
      </c>
      <c r="I13" s="154"/>
      <c r="J13" s="61">
        <f t="shared" si="1"/>
        <v>0</v>
      </c>
      <c r="K13" s="62" t="str">
        <f t="shared" si="2"/>
        <v xml:space="preserve"> </v>
      </c>
      <c r="L13" s="63"/>
      <c r="M13" s="64"/>
      <c r="N13" s="65"/>
      <c r="O13" s="65"/>
      <c r="P13" s="66"/>
      <c r="Q13" s="66"/>
      <c r="R13" s="67"/>
      <c r="S13" s="65"/>
      <c r="T13" s="64"/>
    </row>
    <row r="14" spans="1:20" ht="18.75" customHeight="1" x14ac:dyDescent="0.25">
      <c r="A14" s="34"/>
      <c r="B14" s="54">
        <v>8</v>
      </c>
      <c r="C14" s="55" t="s">
        <v>145</v>
      </c>
      <c r="D14" s="56">
        <v>2</v>
      </c>
      <c r="E14" s="57" t="s">
        <v>29</v>
      </c>
      <c r="F14" s="58" t="s">
        <v>30</v>
      </c>
      <c r="G14" s="59">
        <f t="shared" si="0"/>
        <v>40</v>
      </c>
      <c r="H14" s="60">
        <v>20</v>
      </c>
      <c r="I14" s="154"/>
      <c r="J14" s="61">
        <f t="shared" si="1"/>
        <v>0</v>
      </c>
      <c r="K14" s="62" t="str">
        <f t="shared" si="2"/>
        <v xml:space="preserve"> </v>
      </c>
      <c r="L14" s="63"/>
      <c r="M14" s="64"/>
      <c r="N14" s="65"/>
      <c r="O14" s="65"/>
      <c r="P14" s="66"/>
      <c r="Q14" s="66"/>
      <c r="R14" s="67"/>
      <c r="S14" s="65"/>
      <c r="T14" s="64"/>
    </row>
    <row r="15" spans="1:20" ht="18.75" customHeight="1" x14ac:dyDescent="0.25">
      <c r="A15" s="34"/>
      <c r="B15" s="54">
        <v>9</v>
      </c>
      <c r="C15" s="55" t="s">
        <v>31</v>
      </c>
      <c r="D15" s="56">
        <v>2</v>
      </c>
      <c r="E15" s="57" t="s">
        <v>29</v>
      </c>
      <c r="F15" s="58" t="s">
        <v>32</v>
      </c>
      <c r="G15" s="59">
        <f t="shared" si="0"/>
        <v>24</v>
      </c>
      <c r="H15" s="60">
        <v>12</v>
      </c>
      <c r="I15" s="154"/>
      <c r="J15" s="61">
        <f t="shared" si="1"/>
        <v>0</v>
      </c>
      <c r="K15" s="62" t="str">
        <f t="shared" si="2"/>
        <v xml:space="preserve"> </v>
      </c>
      <c r="L15" s="63"/>
      <c r="M15" s="64"/>
      <c r="N15" s="65"/>
      <c r="O15" s="65"/>
      <c r="P15" s="66"/>
      <c r="Q15" s="66"/>
      <c r="R15" s="67"/>
      <c r="S15" s="65"/>
      <c r="T15" s="64"/>
    </row>
    <row r="16" spans="1:20" ht="18.75" customHeight="1" x14ac:dyDescent="0.25">
      <c r="A16" s="34"/>
      <c r="B16" s="54">
        <v>10</v>
      </c>
      <c r="C16" s="55" t="s">
        <v>33</v>
      </c>
      <c r="D16" s="56">
        <v>2</v>
      </c>
      <c r="E16" s="57" t="s">
        <v>29</v>
      </c>
      <c r="F16" s="58" t="s">
        <v>32</v>
      </c>
      <c r="G16" s="59">
        <f t="shared" si="0"/>
        <v>32</v>
      </c>
      <c r="H16" s="60">
        <v>16</v>
      </c>
      <c r="I16" s="154"/>
      <c r="J16" s="61">
        <f t="shared" si="1"/>
        <v>0</v>
      </c>
      <c r="K16" s="62" t="str">
        <f t="shared" si="2"/>
        <v xml:space="preserve"> </v>
      </c>
      <c r="L16" s="63"/>
      <c r="M16" s="64"/>
      <c r="N16" s="65"/>
      <c r="O16" s="65"/>
      <c r="P16" s="66"/>
      <c r="Q16" s="66"/>
      <c r="R16" s="67"/>
      <c r="S16" s="65"/>
      <c r="T16" s="64"/>
    </row>
    <row r="17" spans="1:20" ht="18.75" customHeight="1" x14ac:dyDescent="0.25">
      <c r="A17" s="34"/>
      <c r="B17" s="54">
        <v>11</v>
      </c>
      <c r="C17" s="55" t="s">
        <v>34</v>
      </c>
      <c r="D17" s="56">
        <v>2</v>
      </c>
      <c r="E17" s="57" t="s">
        <v>35</v>
      </c>
      <c r="F17" s="58" t="s">
        <v>36</v>
      </c>
      <c r="G17" s="59">
        <f t="shared" si="0"/>
        <v>56</v>
      </c>
      <c r="H17" s="60">
        <v>28</v>
      </c>
      <c r="I17" s="154"/>
      <c r="J17" s="61">
        <f t="shared" si="1"/>
        <v>0</v>
      </c>
      <c r="K17" s="62" t="str">
        <f t="shared" si="2"/>
        <v xml:space="preserve"> </v>
      </c>
      <c r="L17" s="63"/>
      <c r="M17" s="64"/>
      <c r="N17" s="65"/>
      <c r="O17" s="65"/>
      <c r="P17" s="66"/>
      <c r="Q17" s="66"/>
      <c r="R17" s="67"/>
      <c r="S17" s="65"/>
      <c r="T17" s="64"/>
    </row>
    <row r="18" spans="1:20" ht="18.75" customHeight="1" x14ac:dyDescent="0.25">
      <c r="A18" s="34"/>
      <c r="B18" s="54">
        <v>12</v>
      </c>
      <c r="C18" s="55" t="s">
        <v>146</v>
      </c>
      <c r="D18" s="56">
        <v>50</v>
      </c>
      <c r="E18" s="57" t="s">
        <v>29</v>
      </c>
      <c r="F18" s="58" t="s">
        <v>37</v>
      </c>
      <c r="G18" s="59">
        <f t="shared" si="0"/>
        <v>1000</v>
      </c>
      <c r="H18" s="60">
        <v>20</v>
      </c>
      <c r="I18" s="154"/>
      <c r="J18" s="61">
        <f t="shared" si="1"/>
        <v>0</v>
      </c>
      <c r="K18" s="62" t="str">
        <f t="shared" si="2"/>
        <v xml:space="preserve"> </v>
      </c>
      <c r="L18" s="63"/>
      <c r="M18" s="64"/>
      <c r="N18" s="65"/>
      <c r="O18" s="65"/>
      <c r="P18" s="66"/>
      <c r="Q18" s="66"/>
      <c r="R18" s="67"/>
      <c r="S18" s="65"/>
      <c r="T18" s="64"/>
    </row>
    <row r="19" spans="1:20" ht="18.75" customHeight="1" x14ac:dyDescent="0.25">
      <c r="A19" s="34"/>
      <c r="B19" s="54">
        <v>13</v>
      </c>
      <c r="C19" s="55" t="s">
        <v>38</v>
      </c>
      <c r="D19" s="56">
        <v>6</v>
      </c>
      <c r="E19" s="57" t="s">
        <v>35</v>
      </c>
      <c r="F19" s="58" t="s">
        <v>39</v>
      </c>
      <c r="G19" s="59">
        <f t="shared" si="0"/>
        <v>570</v>
      </c>
      <c r="H19" s="60">
        <v>95</v>
      </c>
      <c r="I19" s="154"/>
      <c r="J19" s="61">
        <f t="shared" si="1"/>
        <v>0</v>
      </c>
      <c r="K19" s="62" t="str">
        <f t="shared" si="2"/>
        <v xml:space="preserve"> </v>
      </c>
      <c r="L19" s="63"/>
      <c r="M19" s="64"/>
      <c r="N19" s="65"/>
      <c r="O19" s="65"/>
      <c r="P19" s="66"/>
      <c r="Q19" s="66"/>
      <c r="R19" s="67"/>
      <c r="S19" s="65"/>
      <c r="T19" s="64"/>
    </row>
    <row r="20" spans="1:20" ht="18.75" customHeight="1" x14ac:dyDescent="0.25">
      <c r="A20" s="34"/>
      <c r="B20" s="54">
        <v>14</v>
      </c>
      <c r="C20" s="55" t="s">
        <v>147</v>
      </c>
      <c r="D20" s="56">
        <v>35</v>
      </c>
      <c r="E20" s="57" t="s">
        <v>35</v>
      </c>
      <c r="F20" s="58" t="s">
        <v>40</v>
      </c>
      <c r="G20" s="59">
        <f t="shared" si="0"/>
        <v>1400</v>
      </c>
      <c r="H20" s="60">
        <v>40</v>
      </c>
      <c r="I20" s="154"/>
      <c r="J20" s="61">
        <f t="shared" si="1"/>
        <v>0</v>
      </c>
      <c r="K20" s="62" t="str">
        <f t="shared" si="2"/>
        <v xml:space="preserve"> </v>
      </c>
      <c r="L20" s="63"/>
      <c r="M20" s="64"/>
      <c r="N20" s="65"/>
      <c r="O20" s="65"/>
      <c r="P20" s="66"/>
      <c r="Q20" s="66"/>
      <c r="R20" s="67"/>
      <c r="S20" s="65"/>
      <c r="T20" s="64"/>
    </row>
    <row r="21" spans="1:20" ht="18.75" customHeight="1" x14ac:dyDescent="0.25">
      <c r="A21" s="34"/>
      <c r="B21" s="54">
        <v>15</v>
      </c>
      <c r="C21" s="55" t="s">
        <v>41</v>
      </c>
      <c r="D21" s="56">
        <v>1</v>
      </c>
      <c r="E21" s="57" t="s">
        <v>35</v>
      </c>
      <c r="F21" s="58" t="s">
        <v>42</v>
      </c>
      <c r="G21" s="59">
        <f t="shared" si="0"/>
        <v>250</v>
      </c>
      <c r="H21" s="60">
        <v>250</v>
      </c>
      <c r="I21" s="154"/>
      <c r="J21" s="61">
        <f t="shared" si="1"/>
        <v>0</v>
      </c>
      <c r="K21" s="62" t="str">
        <f t="shared" si="2"/>
        <v xml:space="preserve"> </v>
      </c>
      <c r="L21" s="63"/>
      <c r="M21" s="64"/>
      <c r="N21" s="65"/>
      <c r="O21" s="65"/>
      <c r="P21" s="66"/>
      <c r="Q21" s="66"/>
      <c r="R21" s="67"/>
      <c r="S21" s="65"/>
      <c r="T21" s="64"/>
    </row>
    <row r="22" spans="1:20" ht="18.75" customHeight="1" x14ac:dyDescent="0.25">
      <c r="A22" s="34"/>
      <c r="B22" s="54">
        <v>16</v>
      </c>
      <c r="C22" s="55" t="s">
        <v>148</v>
      </c>
      <c r="D22" s="56">
        <v>5</v>
      </c>
      <c r="E22" s="57" t="s">
        <v>35</v>
      </c>
      <c r="F22" s="58" t="s">
        <v>43</v>
      </c>
      <c r="G22" s="59">
        <f t="shared" si="0"/>
        <v>1350</v>
      </c>
      <c r="H22" s="60">
        <v>270</v>
      </c>
      <c r="I22" s="154"/>
      <c r="J22" s="61">
        <f t="shared" si="1"/>
        <v>0</v>
      </c>
      <c r="K22" s="62" t="str">
        <f t="shared" si="2"/>
        <v xml:space="preserve"> </v>
      </c>
      <c r="L22" s="63"/>
      <c r="M22" s="64"/>
      <c r="N22" s="65"/>
      <c r="O22" s="65"/>
      <c r="P22" s="66"/>
      <c r="Q22" s="66"/>
      <c r="R22" s="67"/>
      <c r="S22" s="65"/>
      <c r="T22" s="64"/>
    </row>
    <row r="23" spans="1:20" ht="18.75" customHeight="1" x14ac:dyDescent="0.25">
      <c r="A23" s="34"/>
      <c r="B23" s="54">
        <v>17</v>
      </c>
      <c r="C23" s="55" t="s">
        <v>151</v>
      </c>
      <c r="D23" s="56">
        <v>2</v>
      </c>
      <c r="E23" s="57" t="s">
        <v>35</v>
      </c>
      <c r="F23" s="58" t="s">
        <v>44</v>
      </c>
      <c r="G23" s="59">
        <f t="shared" si="0"/>
        <v>220</v>
      </c>
      <c r="H23" s="60">
        <v>110</v>
      </c>
      <c r="I23" s="154"/>
      <c r="J23" s="61">
        <f t="shared" si="1"/>
        <v>0</v>
      </c>
      <c r="K23" s="62" t="str">
        <f t="shared" si="2"/>
        <v xml:space="preserve"> </v>
      </c>
      <c r="L23" s="63"/>
      <c r="M23" s="64"/>
      <c r="N23" s="65"/>
      <c r="O23" s="65"/>
      <c r="P23" s="66"/>
      <c r="Q23" s="66"/>
      <c r="R23" s="67"/>
      <c r="S23" s="65"/>
      <c r="T23" s="64"/>
    </row>
    <row r="24" spans="1:20" ht="18.75" customHeight="1" x14ac:dyDescent="0.25">
      <c r="A24" s="34"/>
      <c r="B24" s="54">
        <v>18</v>
      </c>
      <c r="C24" s="55" t="s">
        <v>150</v>
      </c>
      <c r="D24" s="56">
        <v>2</v>
      </c>
      <c r="E24" s="57" t="s">
        <v>35</v>
      </c>
      <c r="F24" s="58" t="s">
        <v>44</v>
      </c>
      <c r="G24" s="59">
        <f t="shared" si="0"/>
        <v>400</v>
      </c>
      <c r="H24" s="60">
        <v>200</v>
      </c>
      <c r="I24" s="154"/>
      <c r="J24" s="61">
        <f t="shared" si="1"/>
        <v>0</v>
      </c>
      <c r="K24" s="62" t="str">
        <f t="shared" si="2"/>
        <v xml:space="preserve"> </v>
      </c>
      <c r="L24" s="63"/>
      <c r="M24" s="64"/>
      <c r="N24" s="65"/>
      <c r="O24" s="65"/>
      <c r="P24" s="66"/>
      <c r="Q24" s="66"/>
      <c r="R24" s="67"/>
      <c r="S24" s="65"/>
      <c r="T24" s="64"/>
    </row>
    <row r="25" spans="1:20" ht="18.75" customHeight="1" x14ac:dyDescent="0.25">
      <c r="A25" s="34"/>
      <c r="B25" s="54">
        <v>19</v>
      </c>
      <c r="C25" s="55" t="s">
        <v>149</v>
      </c>
      <c r="D25" s="56">
        <v>2</v>
      </c>
      <c r="E25" s="57" t="s">
        <v>35</v>
      </c>
      <c r="F25" s="58" t="s">
        <v>45</v>
      </c>
      <c r="G25" s="59">
        <f t="shared" si="0"/>
        <v>580</v>
      </c>
      <c r="H25" s="60">
        <v>290</v>
      </c>
      <c r="I25" s="154"/>
      <c r="J25" s="61">
        <f t="shared" si="1"/>
        <v>0</v>
      </c>
      <c r="K25" s="62" t="str">
        <f t="shared" si="2"/>
        <v xml:space="preserve"> </v>
      </c>
      <c r="L25" s="63"/>
      <c r="M25" s="64"/>
      <c r="N25" s="65"/>
      <c r="O25" s="65"/>
      <c r="P25" s="66"/>
      <c r="Q25" s="66"/>
      <c r="R25" s="67"/>
      <c r="S25" s="65"/>
      <c r="T25" s="64"/>
    </row>
    <row r="26" spans="1:20" ht="18.75" customHeight="1" x14ac:dyDescent="0.25">
      <c r="A26" s="34"/>
      <c r="B26" s="54">
        <v>20</v>
      </c>
      <c r="C26" s="55" t="s">
        <v>152</v>
      </c>
      <c r="D26" s="56">
        <v>10</v>
      </c>
      <c r="E26" s="57" t="s">
        <v>29</v>
      </c>
      <c r="F26" s="58" t="s">
        <v>46</v>
      </c>
      <c r="G26" s="59">
        <f t="shared" si="0"/>
        <v>220</v>
      </c>
      <c r="H26" s="60">
        <v>22</v>
      </c>
      <c r="I26" s="154"/>
      <c r="J26" s="61">
        <f t="shared" si="1"/>
        <v>0</v>
      </c>
      <c r="K26" s="62" t="str">
        <f t="shared" si="2"/>
        <v xml:space="preserve"> </v>
      </c>
      <c r="L26" s="63"/>
      <c r="M26" s="64"/>
      <c r="N26" s="65"/>
      <c r="O26" s="65"/>
      <c r="P26" s="66"/>
      <c r="Q26" s="66"/>
      <c r="R26" s="67"/>
      <c r="S26" s="65"/>
      <c r="T26" s="64"/>
    </row>
    <row r="27" spans="1:20" ht="18.75" customHeight="1" x14ac:dyDescent="0.25">
      <c r="A27" s="34"/>
      <c r="B27" s="54">
        <v>21</v>
      </c>
      <c r="C27" s="55" t="s">
        <v>47</v>
      </c>
      <c r="D27" s="56">
        <v>2</v>
      </c>
      <c r="E27" s="57" t="s">
        <v>29</v>
      </c>
      <c r="F27" s="58" t="s">
        <v>48</v>
      </c>
      <c r="G27" s="59">
        <f t="shared" si="0"/>
        <v>42</v>
      </c>
      <c r="H27" s="60">
        <v>21</v>
      </c>
      <c r="I27" s="154"/>
      <c r="J27" s="61">
        <f t="shared" si="1"/>
        <v>0</v>
      </c>
      <c r="K27" s="62" t="str">
        <f t="shared" si="2"/>
        <v xml:space="preserve"> </v>
      </c>
      <c r="L27" s="63"/>
      <c r="M27" s="64"/>
      <c r="N27" s="65"/>
      <c r="O27" s="65"/>
      <c r="P27" s="66"/>
      <c r="Q27" s="66"/>
      <c r="R27" s="67"/>
      <c r="S27" s="65"/>
      <c r="T27" s="64"/>
    </row>
    <row r="28" spans="1:20" ht="18.75" customHeight="1" x14ac:dyDescent="0.25">
      <c r="A28" s="34"/>
      <c r="B28" s="54">
        <v>22</v>
      </c>
      <c r="C28" s="55" t="s">
        <v>153</v>
      </c>
      <c r="D28" s="56">
        <v>10</v>
      </c>
      <c r="E28" s="57" t="s">
        <v>29</v>
      </c>
      <c r="F28" s="58" t="s">
        <v>49</v>
      </c>
      <c r="G28" s="59">
        <f t="shared" si="0"/>
        <v>120</v>
      </c>
      <c r="H28" s="60">
        <v>12</v>
      </c>
      <c r="I28" s="154"/>
      <c r="J28" s="61">
        <f t="shared" si="1"/>
        <v>0</v>
      </c>
      <c r="K28" s="62" t="str">
        <f t="shared" si="2"/>
        <v xml:space="preserve"> </v>
      </c>
      <c r="L28" s="63"/>
      <c r="M28" s="64"/>
      <c r="N28" s="65"/>
      <c r="O28" s="65"/>
      <c r="P28" s="66"/>
      <c r="Q28" s="66"/>
      <c r="R28" s="67"/>
      <c r="S28" s="65"/>
      <c r="T28" s="64"/>
    </row>
    <row r="29" spans="1:20" ht="18.75" customHeight="1" x14ac:dyDescent="0.25">
      <c r="A29" s="34"/>
      <c r="B29" s="54">
        <v>23</v>
      </c>
      <c r="C29" s="55" t="s">
        <v>50</v>
      </c>
      <c r="D29" s="56">
        <v>3</v>
      </c>
      <c r="E29" s="57" t="s">
        <v>35</v>
      </c>
      <c r="F29" s="58" t="s">
        <v>51</v>
      </c>
      <c r="G29" s="59">
        <f t="shared" si="0"/>
        <v>177</v>
      </c>
      <c r="H29" s="60">
        <v>59</v>
      </c>
      <c r="I29" s="154"/>
      <c r="J29" s="61">
        <f t="shared" si="1"/>
        <v>0</v>
      </c>
      <c r="K29" s="62" t="str">
        <f t="shared" si="2"/>
        <v xml:space="preserve"> </v>
      </c>
      <c r="L29" s="63"/>
      <c r="M29" s="64"/>
      <c r="N29" s="65"/>
      <c r="O29" s="65"/>
      <c r="P29" s="66"/>
      <c r="Q29" s="66"/>
      <c r="R29" s="67"/>
      <c r="S29" s="65"/>
      <c r="T29" s="64"/>
    </row>
    <row r="30" spans="1:20" ht="18.75" customHeight="1" x14ac:dyDescent="0.25">
      <c r="A30" s="34"/>
      <c r="B30" s="54">
        <v>24</v>
      </c>
      <c r="C30" s="55" t="s">
        <v>52</v>
      </c>
      <c r="D30" s="56">
        <v>2</v>
      </c>
      <c r="E30" s="57" t="s">
        <v>35</v>
      </c>
      <c r="F30" s="58" t="s">
        <v>53</v>
      </c>
      <c r="G30" s="59">
        <f t="shared" si="0"/>
        <v>74</v>
      </c>
      <c r="H30" s="60">
        <v>37</v>
      </c>
      <c r="I30" s="154"/>
      <c r="J30" s="61">
        <f t="shared" si="1"/>
        <v>0</v>
      </c>
      <c r="K30" s="62" t="str">
        <f t="shared" si="2"/>
        <v xml:space="preserve"> </v>
      </c>
      <c r="L30" s="63"/>
      <c r="M30" s="64"/>
      <c r="N30" s="65"/>
      <c r="O30" s="65"/>
      <c r="P30" s="66"/>
      <c r="Q30" s="66"/>
      <c r="R30" s="67"/>
      <c r="S30" s="65"/>
      <c r="T30" s="64"/>
    </row>
    <row r="31" spans="1:20" ht="18.75" customHeight="1" x14ac:dyDescent="0.25">
      <c r="A31" s="34"/>
      <c r="B31" s="54">
        <v>25</v>
      </c>
      <c r="C31" s="55" t="s">
        <v>54</v>
      </c>
      <c r="D31" s="56">
        <v>4</v>
      </c>
      <c r="E31" s="57" t="s">
        <v>29</v>
      </c>
      <c r="F31" s="58" t="s">
        <v>55</v>
      </c>
      <c r="G31" s="59">
        <f t="shared" si="0"/>
        <v>64</v>
      </c>
      <c r="H31" s="60">
        <v>16</v>
      </c>
      <c r="I31" s="154"/>
      <c r="J31" s="61">
        <f t="shared" si="1"/>
        <v>0</v>
      </c>
      <c r="K31" s="62" t="str">
        <f t="shared" si="2"/>
        <v xml:space="preserve"> </v>
      </c>
      <c r="L31" s="63"/>
      <c r="M31" s="64"/>
      <c r="N31" s="65"/>
      <c r="O31" s="65"/>
      <c r="P31" s="66"/>
      <c r="Q31" s="66"/>
      <c r="R31" s="67"/>
      <c r="S31" s="65"/>
      <c r="T31" s="64"/>
    </row>
    <row r="32" spans="1:20" ht="18.75" customHeight="1" x14ac:dyDescent="0.25">
      <c r="A32" s="34"/>
      <c r="B32" s="54">
        <v>26</v>
      </c>
      <c r="C32" s="70" t="s">
        <v>56</v>
      </c>
      <c r="D32" s="56">
        <v>4</v>
      </c>
      <c r="E32" s="71" t="s">
        <v>29</v>
      </c>
      <c r="F32" s="72" t="s">
        <v>57</v>
      </c>
      <c r="G32" s="59">
        <f t="shared" si="0"/>
        <v>116</v>
      </c>
      <c r="H32" s="60">
        <v>29</v>
      </c>
      <c r="I32" s="154"/>
      <c r="J32" s="61">
        <f t="shared" si="1"/>
        <v>0</v>
      </c>
      <c r="K32" s="62" t="str">
        <f t="shared" si="2"/>
        <v xml:space="preserve"> </v>
      </c>
      <c r="L32" s="63"/>
      <c r="M32" s="64"/>
      <c r="N32" s="65"/>
      <c r="O32" s="65"/>
      <c r="P32" s="66"/>
      <c r="Q32" s="66"/>
      <c r="R32" s="67"/>
      <c r="S32" s="65"/>
      <c r="T32" s="64"/>
    </row>
    <row r="33" spans="1:20" ht="18.75" customHeight="1" x14ac:dyDescent="0.25">
      <c r="A33" s="34"/>
      <c r="B33" s="54">
        <v>27</v>
      </c>
      <c r="C33" s="70" t="s">
        <v>58</v>
      </c>
      <c r="D33" s="56">
        <v>1</v>
      </c>
      <c r="E33" s="71" t="s">
        <v>29</v>
      </c>
      <c r="F33" s="72" t="s">
        <v>59</v>
      </c>
      <c r="G33" s="59">
        <f t="shared" si="0"/>
        <v>37</v>
      </c>
      <c r="H33" s="60">
        <v>37</v>
      </c>
      <c r="I33" s="154"/>
      <c r="J33" s="61">
        <f t="shared" si="1"/>
        <v>0</v>
      </c>
      <c r="K33" s="62" t="str">
        <f t="shared" si="2"/>
        <v xml:space="preserve"> </v>
      </c>
      <c r="L33" s="63"/>
      <c r="M33" s="64"/>
      <c r="N33" s="65"/>
      <c r="O33" s="65"/>
      <c r="P33" s="66"/>
      <c r="Q33" s="66"/>
      <c r="R33" s="67"/>
      <c r="S33" s="65"/>
      <c r="T33" s="64"/>
    </row>
    <row r="34" spans="1:20" ht="18.75" customHeight="1" x14ac:dyDescent="0.25">
      <c r="A34" s="34"/>
      <c r="B34" s="54">
        <v>28</v>
      </c>
      <c r="C34" s="70" t="s">
        <v>60</v>
      </c>
      <c r="D34" s="56">
        <v>2</v>
      </c>
      <c r="E34" s="71" t="s">
        <v>29</v>
      </c>
      <c r="F34" s="73" t="s">
        <v>59</v>
      </c>
      <c r="G34" s="59">
        <f t="shared" si="0"/>
        <v>74</v>
      </c>
      <c r="H34" s="60">
        <v>37</v>
      </c>
      <c r="I34" s="154"/>
      <c r="J34" s="61">
        <f t="shared" si="1"/>
        <v>0</v>
      </c>
      <c r="K34" s="62" t="str">
        <f t="shared" si="2"/>
        <v xml:space="preserve"> </v>
      </c>
      <c r="L34" s="63"/>
      <c r="M34" s="64"/>
      <c r="N34" s="65"/>
      <c r="O34" s="65"/>
      <c r="P34" s="66"/>
      <c r="Q34" s="66"/>
      <c r="R34" s="67"/>
      <c r="S34" s="65"/>
      <c r="T34" s="64"/>
    </row>
    <row r="35" spans="1:20" ht="18.75" customHeight="1" x14ac:dyDescent="0.25">
      <c r="A35" s="34"/>
      <c r="B35" s="54">
        <v>29</v>
      </c>
      <c r="C35" s="70" t="s">
        <v>61</v>
      </c>
      <c r="D35" s="56">
        <v>4</v>
      </c>
      <c r="E35" s="71" t="s">
        <v>29</v>
      </c>
      <c r="F35" s="74" t="s">
        <v>59</v>
      </c>
      <c r="G35" s="59">
        <f t="shared" si="0"/>
        <v>148</v>
      </c>
      <c r="H35" s="60">
        <v>37</v>
      </c>
      <c r="I35" s="154"/>
      <c r="J35" s="61">
        <f t="shared" ref="J35:J36" si="3">D35*I35</f>
        <v>0</v>
      </c>
      <c r="K35" s="62" t="str">
        <f t="shared" ref="K35:K36" si="4">IF(ISNUMBER(I35), IF(I35&gt;H35,"NEVYHOVUJE","VYHOVUJE")," ")</f>
        <v xml:space="preserve"> </v>
      </c>
      <c r="L35" s="63"/>
      <c r="M35" s="64"/>
      <c r="N35" s="65"/>
      <c r="O35" s="65"/>
      <c r="P35" s="66"/>
      <c r="Q35" s="66"/>
      <c r="R35" s="67"/>
      <c r="S35" s="65"/>
      <c r="T35" s="64"/>
    </row>
    <row r="36" spans="1:20" ht="18.75" customHeight="1" x14ac:dyDescent="0.25">
      <c r="A36" s="34"/>
      <c r="B36" s="54">
        <v>30</v>
      </c>
      <c r="C36" s="70" t="s">
        <v>62</v>
      </c>
      <c r="D36" s="56">
        <v>4</v>
      </c>
      <c r="E36" s="71" t="s">
        <v>29</v>
      </c>
      <c r="F36" s="74" t="s">
        <v>59</v>
      </c>
      <c r="G36" s="59">
        <f t="shared" si="0"/>
        <v>240</v>
      </c>
      <c r="H36" s="60">
        <v>60</v>
      </c>
      <c r="I36" s="154"/>
      <c r="J36" s="61">
        <f t="shared" si="3"/>
        <v>0</v>
      </c>
      <c r="K36" s="62" t="str">
        <f t="shared" si="4"/>
        <v xml:space="preserve"> </v>
      </c>
      <c r="L36" s="63"/>
      <c r="M36" s="64"/>
      <c r="N36" s="65"/>
      <c r="O36" s="65"/>
      <c r="P36" s="66"/>
      <c r="Q36" s="66"/>
      <c r="R36" s="67"/>
      <c r="S36" s="65"/>
      <c r="T36" s="64"/>
    </row>
    <row r="37" spans="1:20" ht="81" customHeight="1" x14ac:dyDescent="0.25">
      <c r="A37" s="75"/>
      <c r="B37" s="54">
        <v>31</v>
      </c>
      <c r="C37" s="55" t="s">
        <v>63</v>
      </c>
      <c r="D37" s="56">
        <v>150</v>
      </c>
      <c r="E37" s="57" t="s">
        <v>35</v>
      </c>
      <c r="F37" s="58" t="s">
        <v>154</v>
      </c>
      <c r="G37" s="59">
        <f t="shared" si="0"/>
        <v>22500</v>
      </c>
      <c r="H37" s="1">
        <v>150</v>
      </c>
      <c r="I37" s="154"/>
      <c r="J37" s="61">
        <f t="shared" ref="J37" si="5">D37*I37</f>
        <v>0</v>
      </c>
      <c r="K37" s="62" t="str">
        <f t="shared" ref="K37" si="6">IF(ISNUMBER(I37), IF(I37&gt;H37,"NEVYHOVUJE","VYHOVUJE")," ")</f>
        <v xml:space="preserve"> </v>
      </c>
      <c r="L37" s="63"/>
      <c r="M37" s="64"/>
      <c r="N37" s="65"/>
      <c r="O37" s="65"/>
      <c r="P37" s="66"/>
      <c r="Q37" s="66"/>
      <c r="R37" s="67"/>
      <c r="S37" s="65"/>
      <c r="T37" s="64"/>
    </row>
    <row r="38" spans="1:20" ht="21" customHeight="1" x14ac:dyDescent="0.25">
      <c r="A38" s="76"/>
      <c r="B38" s="54">
        <v>32</v>
      </c>
      <c r="C38" s="55" t="s">
        <v>155</v>
      </c>
      <c r="D38" s="56">
        <v>4</v>
      </c>
      <c r="E38" s="57" t="s">
        <v>35</v>
      </c>
      <c r="F38" s="58" t="s">
        <v>64</v>
      </c>
      <c r="G38" s="59">
        <f t="shared" si="0"/>
        <v>380</v>
      </c>
      <c r="H38" s="1">
        <v>95</v>
      </c>
      <c r="I38" s="154"/>
      <c r="J38" s="61">
        <f t="shared" ref="J38" si="7">D38*I38</f>
        <v>0</v>
      </c>
      <c r="K38" s="62" t="str">
        <f t="shared" ref="K38" si="8">IF(ISNUMBER(I38), IF(I38&gt;H38,"NEVYHOVUJE","VYHOVUJE")," ")</f>
        <v xml:space="preserve"> </v>
      </c>
      <c r="L38" s="63"/>
      <c r="M38" s="64"/>
      <c r="N38" s="65"/>
      <c r="O38" s="65"/>
      <c r="P38" s="66"/>
      <c r="Q38" s="66"/>
      <c r="R38" s="67"/>
      <c r="S38" s="65"/>
      <c r="T38" s="64"/>
    </row>
    <row r="39" spans="1:20" ht="21" customHeight="1" x14ac:dyDescent="0.25">
      <c r="A39" s="34"/>
      <c r="B39" s="54">
        <v>33</v>
      </c>
      <c r="C39" s="55" t="s">
        <v>157</v>
      </c>
      <c r="D39" s="56">
        <v>6</v>
      </c>
      <c r="E39" s="57" t="s">
        <v>35</v>
      </c>
      <c r="F39" s="58" t="s">
        <v>64</v>
      </c>
      <c r="G39" s="59">
        <f t="shared" ref="G39:G70" si="9">D39*H39</f>
        <v>570</v>
      </c>
      <c r="H39" s="1">
        <v>95</v>
      </c>
      <c r="I39" s="154"/>
      <c r="J39" s="61">
        <f t="shared" ref="J39" si="10">D39*I39</f>
        <v>0</v>
      </c>
      <c r="K39" s="62" t="str">
        <f t="shared" ref="K39" si="11">IF(ISNUMBER(I39), IF(I39&gt;H39,"NEVYHOVUJE","VYHOVUJE")," ")</f>
        <v xml:space="preserve"> </v>
      </c>
      <c r="L39" s="63"/>
      <c r="M39" s="64"/>
      <c r="N39" s="65"/>
      <c r="O39" s="65"/>
      <c r="P39" s="66"/>
      <c r="Q39" s="66"/>
      <c r="R39" s="67"/>
      <c r="S39" s="65"/>
      <c r="T39" s="64"/>
    </row>
    <row r="40" spans="1:20" ht="21" customHeight="1" x14ac:dyDescent="0.25">
      <c r="A40" s="34"/>
      <c r="B40" s="54">
        <v>34</v>
      </c>
      <c r="C40" s="55" t="s">
        <v>156</v>
      </c>
      <c r="D40" s="56">
        <v>1</v>
      </c>
      <c r="E40" s="57" t="s">
        <v>35</v>
      </c>
      <c r="F40" s="58" t="s">
        <v>65</v>
      </c>
      <c r="G40" s="59">
        <f t="shared" si="9"/>
        <v>88</v>
      </c>
      <c r="H40" s="1">
        <v>88</v>
      </c>
      <c r="I40" s="154"/>
      <c r="J40" s="61">
        <f t="shared" ref="J40:J73" si="12">D40*I40</f>
        <v>0</v>
      </c>
      <c r="K40" s="62" t="str">
        <f t="shared" ref="K40:K73" si="13">IF(ISNUMBER(I40), IF(I40&gt;H40,"NEVYHOVUJE","VYHOVUJE")," ")</f>
        <v xml:space="preserve"> </v>
      </c>
      <c r="L40" s="63"/>
      <c r="M40" s="64"/>
      <c r="N40" s="65"/>
      <c r="O40" s="65"/>
      <c r="P40" s="66"/>
      <c r="Q40" s="66"/>
      <c r="R40" s="67"/>
      <c r="S40" s="65"/>
      <c r="T40" s="64"/>
    </row>
    <row r="41" spans="1:20" ht="21" customHeight="1" x14ac:dyDescent="0.25">
      <c r="A41" s="34"/>
      <c r="B41" s="54">
        <v>35</v>
      </c>
      <c r="C41" s="55" t="s">
        <v>158</v>
      </c>
      <c r="D41" s="56">
        <v>1</v>
      </c>
      <c r="E41" s="57" t="s">
        <v>35</v>
      </c>
      <c r="F41" s="58" t="s">
        <v>65</v>
      </c>
      <c r="G41" s="59">
        <f t="shared" si="9"/>
        <v>88</v>
      </c>
      <c r="H41" s="1">
        <v>88</v>
      </c>
      <c r="I41" s="154"/>
      <c r="J41" s="61">
        <f t="shared" si="12"/>
        <v>0</v>
      </c>
      <c r="K41" s="62" t="str">
        <f t="shared" si="13"/>
        <v xml:space="preserve"> </v>
      </c>
      <c r="L41" s="63"/>
      <c r="M41" s="64"/>
      <c r="N41" s="65"/>
      <c r="O41" s="65"/>
      <c r="P41" s="66"/>
      <c r="Q41" s="66"/>
      <c r="R41" s="67"/>
      <c r="S41" s="65"/>
      <c r="T41" s="64"/>
    </row>
    <row r="42" spans="1:20" ht="21" customHeight="1" x14ac:dyDescent="0.25">
      <c r="A42" s="34"/>
      <c r="B42" s="54">
        <v>36</v>
      </c>
      <c r="C42" s="55" t="s">
        <v>159</v>
      </c>
      <c r="D42" s="56">
        <v>6</v>
      </c>
      <c r="E42" s="57" t="s">
        <v>35</v>
      </c>
      <c r="F42" s="58" t="s">
        <v>65</v>
      </c>
      <c r="G42" s="59">
        <f t="shared" si="9"/>
        <v>540</v>
      </c>
      <c r="H42" s="1">
        <v>90</v>
      </c>
      <c r="I42" s="154"/>
      <c r="J42" s="61">
        <f t="shared" si="12"/>
        <v>0</v>
      </c>
      <c r="K42" s="62" t="str">
        <f t="shared" si="13"/>
        <v xml:space="preserve"> </v>
      </c>
      <c r="L42" s="63"/>
      <c r="M42" s="64"/>
      <c r="N42" s="65"/>
      <c r="O42" s="65"/>
      <c r="P42" s="66"/>
      <c r="Q42" s="66"/>
      <c r="R42" s="67"/>
      <c r="S42" s="65"/>
      <c r="T42" s="64"/>
    </row>
    <row r="43" spans="1:20" ht="21" customHeight="1" x14ac:dyDescent="0.25">
      <c r="A43" s="34"/>
      <c r="B43" s="54">
        <v>37</v>
      </c>
      <c r="C43" s="77" t="s">
        <v>66</v>
      </c>
      <c r="D43" s="56">
        <v>4</v>
      </c>
      <c r="E43" s="78" t="s">
        <v>29</v>
      </c>
      <c r="F43" s="79" t="s">
        <v>67</v>
      </c>
      <c r="G43" s="59">
        <f t="shared" si="9"/>
        <v>148</v>
      </c>
      <c r="H43" s="1">
        <v>37</v>
      </c>
      <c r="I43" s="154"/>
      <c r="J43" s="61">
        <f t="shared" si="12"/>
        <v>0</v>
      </c>
      <c r="K43" s="62" t="str">
        <f t="shared" si="13"/>
        <v xml:space="preserve"> </v>
      </c>
      <c r="L43" s="63"/>
      <c r="M43" s="64"/>
      <c r="N43" s="65"/>
      <c r="O43" s="65"/>
      <c r="P43" s="66"/>
      <c r="Q43" s="66"/>
      <c r="R43" s="67"/>
      <c r="S43" s="65"/>
      <c r="T43" s="64"/>
    </row>
    <row r="44" spans="1:20" ht="21" customHeight="1" x14ac:dyDescent="0.25">
      <c r="A44" s="34"/>
      <c r="B44" s="54">
        <v>38</v>
      </c>
      <c r="C44" s="55" t="s">
        <v>68</v>
      </c>
      <c r="D44" s="56">
        <v>2</v>
      </c>
      <c r="E44" s="57" t="s">
        <v>29</v>
      </c>
      <c r="F44" s="58" t="s">
        <v>69</v>
      </c>
      <c r="G44" s="59">
        <f t="shared" si="9"/>
        <v>40</v>
      </c>
      <c r="H44" s="1">
        <v>20</v>
      </c>
      <c r="I44" s="154"/>
      <c r="J44" s="61">
        <f t="shared" si="12"/>
        <v>0</v>
      </c>
      <c r="K44" s="62" t="str">
        <f t="shared" si="13"/>
        <v xml:space="preserve"> </v>
      </c>
      <c r="L44" s="63"/>
      <c r="M44" s="64"/>
      <c r="N44" s="65"/>
      <c r="O44" s="65"/>
      <c r="P44" s="66"/>
      <c r="Q44" s="66"/>
      <c r="R44" s="67"/>
      <c r="S44" s="65"/>
      <c r="T44" s="64"/>
    </row>
    <row r="45" spans="1:20" ht="21" customHeight="1" x14ac:dyDescent="0.25">
      <c r="A45" s="34"/>
      <c r="B45" s="54">
        <v>39</v>
      </c>
      <c r="C45" s="55" t="s">
        <v>70</v>
      </c>
      <c r="D45" s="56">
        <v>2</v>
      </c>
      <c r="E45" s="57" t="s">
        <v>29</v>
      </c>
      <c r="F45" s="58" t="s">
        <v>71</v>
      </c>
      <c r="G45" s="59">
        <f t="shared" si="9"/>
        <v>76</v>
      </c>
      <c r="H45" s="1">
        <v>38</v>
      </c>
      <c r="I45" s="154"/>
      <c r="J45" s="61">
        <f t="shared" si="12"/>
        <v>0</v>
      </c>
      <c r="K45" s="62" t="str">
        <f t="shared" si="13"/>
        <v xml:space="preserve"> </v>
      </c>
      <c r="L45" s="63"/>
      <c r="M45" s="64"/>
      <c r="N45" s="65"/>
      <c r="O45" s="65"/>
      <c r="P45" s="66"/>
      <c r="Q45" s="66"/>
      <c r="R45" s="67"/>
      <c r="S45" s="65"/>
      <c r="T45" s="64"/>
    </row>
    <row r="46" spans="1:20" ht="21" customHeight="1" x14ac:dyDescent="0.25">
      <c r="A46" s="34"/>
      <c r="B46" s="54">
        <v>40</v>
      </c>
      <c r="C46" s="55" t="s">
        <v>72</v>
      </c>
      <c r="D46" s="56">
        <v>25</v>
      </c>
      <c r="E46" s="57" t="s">
        <v>29</v>
      </c>
      <c r="F46" s="58" t="s">
        <v>73</v>
      </c>
      <c r="G46" s="59">
        <f t="shared" si="9"/>
        <v>1000</v>
      </c>
      <c r="H46" s="1">
        <v>40</v>
      </c>
      <c r="I46" s="154"/>
      <c r="J46" s="61">
        <f t="shared" si="12"/>
        <v>0</v>
      </c>
      <c r="K46" s="62" t="str">
        <f t="shared" si="13"/>
        <v xml:space="preserve"> </v>
      </c>
      <c r="L46" s="63"/>
      <c r="M46" s="64"/>
      <c r="N46" s="65"/>
      <c r="O46" s="65"/>
      <c r="P46" s="66"/>
      <c r="Q46" s="66"/>
      <c r="R46" s="67"/>
      <c r="S46" s="65"/>
      <c r="T46" s="64"/>
    </row>
    <row r="47" spans="1:20" ht="21" customHeight="1" x14ac:dyDescent="0.25">
      <c r="A47" s="34"/>
      <c r="B47" s="54">
        <v>41</v>
      </c>
      <c r="C47" s="55" t="s">
        <v>74</v>
      </c>
      <c r="D47" s="56">
        <v>60</v>
      </c>
      <c r="E47" s="57" t="s">
        <v>29</v>
      </c>
      <c r="F47" s="58" t="s">
        <v>75</v>
      </c>
      <c r="G47" s="59">
        <f t="shared" si="9"/>
        <v>1860</v>
      </c>
      <c r="H47" s="1">
        <v>31</v>
      </c>
      <c r="I47" s="154"/>
      <c r="J47" s="61">
        <f t="shared" si="12"/>
        <v>0</v>
      </c>
      <c r="K47" s="62" t="str">
        <f t="shared" si="13"/>
        <v xml:space="preserve"> </v>
      </c>
      <c r="L47" s="63"/>
      <c r="M47" s="64"/>
      <c r="N47" s="65"/>
      <c r="O47" s="65"/>
      <c r="P47" s="66"/>
      <c r="Q47" s="66"/>
      <c r="R47" s="67"/>
      <c r="S47" s="65"/>
      <c r="T47" s="64"/>
    </row>
    <row r="48" spans="1:20" ht="54.75" customHeight="1" x14ac:dyDescent="0.25">
      <c r="A48" s="34"/>
      <c r="B48" s="54">
        <v>42</v>
      </c>
      <c r="C48" s="55" t="s">
        <v>160</v>
      </c>
      <c r="D48" s="56">
        <v>1</v>
      </c>
      <c r="E48" s="57" t="s">
        <v>29</v>
      </c>
      <c r="F48" s="58" t="s">
        <v>76</v>
      </c>
      <c r="G48" s="59">
        <f t="shared" si="9"/>
        <v>55</v>
      </c>
      <c r="H48" s="1">
        <v>55</v>
      </c>
      <c r="I48" s="154"/>
      <c r="J48" s="61">
        <f t="shared" si="12"/>
        <v>0</v>
      </c>
      <c r="K48" s="62" t="str">
        <f t="shared" si="13"/>
        <v xml:space="preserve"> </v>
      </c>
      <c r="L48" s="63"/>
      <c r="M48" s="64"/>
      <c r="N48" s="65"/>
      <c r="O48" s="65"/>
      <c r="P48" s="66"/>
      <c r="Q48" s="66"/>
      <c r="R48" s="67"/>
      <c r="S48" s="65"/>
      <c r="T48" s="64"/>
    </row>
    <row r="49" spans="1:20" ht="39" customHeight="1" x14ac:dyDescent="0.25">
      <c r="A49" s="34"/>
      <c r="B49" s="54">
        <v>43</v>
      </c>
      <c r="C49" s="55" t="s">
        <v>77</v>
      </c>
      <c r="D49" s="56">
        <v>2</v>
      </c>
      <c r="E49" s="57" t="s">
        <v>29</v>
      </c>
      <c r="F49" s="58" t="s">
        <v>78</v>
      </c>
      <c r="G49" s="59">
        <f t="shared" si="9"/>
        <v>18</v>
      </c>
      <c r="H49" s="1">
        <v>9</v>
      </c>
      <c r="I49" s="154"/>
      <c r="J49" s="61">
        <f t="shared" si="12"/>
        <v>0</v>
      </c>
      <c r="K49" s="62" t="str">
        <f t="shared" si="13"/>
        <v xml:space="preserve"> </v>
      </c>
      <c r="L49" s="63"/>
      <c r="M49" s="64"/>
      <c r="N49" s="65"/>
      <c r="O49" s="65"/>
      <c r="P49" s="66"/>
      <c r="Q49" s="66"/>
      <c r="R49" s="67"/>
      <c r="S49" s="65"/>
      <c r="T49" s="64"/>
    </row>
    <row r="50" spans="1:20" ht="21" customHeight="1" x14ac:dyDescent="0.25">
      <c r="A50" s="34"/>
      <c r="B50" s="54">
        <v>44</v>
      </c>
      <c r="C50" s="55" t="s">
        <v>79</v>
      </c>
      <c r="D50" s="56">
        <v>10</v>
      </c>
      <c r="E50" s="57" t="s">
        <v>35</v>
      </c>
      <c r="F50" s="80" t="s">
        <v>80</v>
      </c>
      <c r="G50" s="59">
        <f t="shared" si="9"/>
        <v>50</v>
      </c>
      <c r="H50" s="2">
        <v>5</v>
      </c>
      <c r="I50" s="154"/>
      <c r="J50" s="61">
        <f t="shared" si="12"/>
        <v>0</v>
      </c>
      <c r="K50" s="62" t="str">
        <f t="shared" si="13"/>
        <v xml:space="preserve"> </v>
      </c>
      <c r="L50" s="63"/>
      <c r="M50" s="64"/>
      <c r="N50" s="65"/>
      <c r="O50" s="65"/>
      <c r="P50" s="66"/>
      <c r="Q50" s="66"/>
      <c r="R50" s="67"/>
      <c r="S50" s="65"/>
      <c r="T50" s="64"/>
    </row>
    <row r="51" spans="1:20" ht="21" customHeight="1" x14ac:dyDescent="0.25">
      <c r="A51" s="34"/>
      <c r="B51" s="54">
        <v>45</v>
      </c>
      <c r="C51" s="55" t="s">
        <v>81</v>
      </c>
      <c r="D51" s="56">
        <v>40</v>
      </c>
      <c r="E51" s="57" t="s">
        <v>29</v>
      </c>
      <c r="F51" s="58" t="s">
        <v>82</v>
      </c>
      <c r="G51" s="59">
        <f t="shared" si="9"/>
        <v>120</v>
      </c>
      <c r="H51" s="1">
        <v>3</v>
      </c>
      <c r="I51" s="154"/>
      <c r="J51" s="61">
        <f t="shared" si="12"/>
        <v>0</v>
      </c>
      <c r="K51" s="62" t="str">
        <f t="shared" si="13"/>
        <v xml:space="preserve"> </v>
      </c>
      <c r="L51" s="63"/>
      <c r="M51" s="64"/>
      <c r="N51" s="65"/>
      <c r="O51" s="65"/>
      <c r="P51" s="66"/>
      <c r="Q51" s="66"/>
      <c r="R51" s="67"/>
      <c r="S51" s="65"/>
      <c r="T51" s="64"/>
    </row>
    <row r="52" spans="1:20" ht="37.5" customHeight="1" x14ac:dyDescent="0.25">
      <c r="A52" s="34"/>
      <c r="B52" s="54">
        <v>46</v>
      </c>
      <c r="C52" s="55" t="s">
        <v>83</v>
      </c>
      <c r="D52" s="56">
        <v>30</v>
      </c>
      <c r="E52" s="57" t="s">
        <v>29</v>
      </c>
      <c r="F52" s="58" t="s">
        <v>84</v>
      </c>
      <c r="G52" s="59">
        <f t="shared" si="9"/>
        <v>330</v>
      </c>
      <c r="H52" s="1">
        <v>11</v>
      </c>
      <c r="I52" s="154"/>
      <c r="J52" s="61">
        <f t="shared" si="12"/>
        <v>0</v>
      </c>
      <c r="K52" s="62" t="str">
        <f t="shared" si="13"/>
        <v xml:space="preserve"> </v>
      </c>
      <c r="L52" s="63"/>
      <c r="M52" s="64"/>
      <c r="N52" s="65"/>
      <c r="O52" s="65"/>
      <c r="P52" s="66"/>
      <c r="Q52" s="66"/>
      <c r="R52" s="67"/>
      <c r="S52" s="65"/>
      <c r="T52" s="64"/>
    </row>
    <row r="53" spans="1:20" ht="23.25" customHeight="1" x14ac:dyDescent="0.25">
      <c r="A53" s="34"/>
      <c r="B53" s="54">
        <v>47</v>
      </c>
      <c r="C53" s="55" t="s">
        <v>85</v>
      </c>
      <c r="D53" s="56">
        <v>10</v>
      </c>
      <c r="E53" s="57" t="s">
        <v>86</v>
      </c>
      <c r="F53" s="58" t="s">
        <v>87</v>
      </c>
      <c r="G53" s="59">
        <f t="shared" si="9"/>
        <v>450</v>
      </c>
      <c r="H53" s="1">
        <v>45</v>
      </c>
      <c r="I53" s="154"/>
      <c r="J53" s="61">
        <f t="shared" si="12"/>
        <v>0</v>
      </c>
      <c r="K53" s="62" t="str">
        <f t="shared" si="13"/>
        <v xml:space="preserve"> </v>
      </c>
      <c r="L53" s="63"/>
      <c r="M53" s="64"/>
      <c r="N53" s="65"/>
      <c r="O53" s="65"/>
      <c r="P53" s="66"/>
      <c r="Q53" s="66"/>
      <c r="R53" s="67"/>
      <c r="S53" s="65"/>
      <c r="T53" s="64"/>
    </row>
    <row r="54" spans="1:20" ht="19.5" customHeight="1" x14ac:dyDescent="0.25">
      <c r="A54" s="34"/>
      <c r="B54" s="54">
        <v>48</v>
      </c>
      <c r="C54" s="55" t="s">
        <v>161</v>
      </c>
      <c r="D54" s="56">
        <v>3</v>
      </c>
      <c r="E54" s="57" t="s">
        <v>29</v>
      </c>
      <c r="F54" s="58" t="s">
        <v>88</v>
      </c>
      <c r="G54" s="59">
        <f t="shared" si="9"/>
        <v>45</v>
      </c>
      <c r="H54" s="1">
        <v>15</v>
      </c>
      <c r="I54" s="154"/>
      <c r="J54" s="61">
        <f t="shared" si="12"/>
        <v>0</v>
      </c>
      <c r="K54" s="62" t="str">
        <f t="shared" si="13"/>
        <v xml:space="preserve"> </v>
      </c>
      <c r="L54" s="63"/>
      <c r="M54" s="64"/>
      <c r="N54" s="65"/>
      <c r="O54" s="65"/>
      <c r="P54" s="66"/>
      <c r="Q54" s="66"/>
      <c r="R54" s="67"/>
      <c r="S54" s="65"/>
      <c r="T54" s="64"/>
    </row>
    <row r="55" spans="1:20" ht="19.5" customHeight="1" x14ac:dyDescent="0.25">
      <c r="A55" s="34"/>
      <c r="B55" s="54">
        <v>49</v>
      </c>
      <c r="C55" s="55" t="s">
        <v>162</v>
      </c>
      <c r="D55" s="56">
        <v>3</v>
      </c>
      <c r="E55" s="57" t="s">
        <v>29</v>
      </c>
      <c r="F55" s="58" t="s">
        <v>88</v>
      </c>
      <c r="G55" s="59">
        <f t="shared" si="9"/>
        <v>45</v>
      </c>
      <c r="H55" s="1">
        <v>15</v>
      </c>
      <c r="I55" s="154"/>
      <c r="J55" s="61">
        <f t="shared" si="12"/>
        <v>0</v>
      </c>
      <c r="K55" s="62" t="str">
        <f t="shared" si="13"/>
        <v xml:space="preserve"> </v>
      </c>
      <c r="L55" s="63"/>
      <c r="M55" s="64"/>
      <c r="N55" s="65"/>
      <c r="O55" s="65"/>
      <c r="P55" s="66"/>
      <c r="Q55" s="66"/>
      <c r="R55" s="67"/>
      <c r="S55" s="65"/>
      <c r="T55" s="64"/>
    </row>
    <row r="56" spans="1:20" ht="19.5" customHeight="1" x14ac:dyDescent="0.25">
      <c r="A56" s="34"/>
      <c r="B56" s="54">
        <v>50</v>
      </c>
      <c r="C56" s="55" t="s">
        <v>163</v>
      </c>
      <c r="D56" s="56">
        <v>3</v>
      </c>
      <c r="E56" s="68" t="s">
        <v>29</v>
      </c>
      <c r="F56" s="69" t="s">
        <v>88</v>
      </c>
      <c r="G56" s="59">
        <f t="shared" si="9"/>
        <v>45</v>
      </c>
      <c r="H56" s="3">
        <v>15</v>
      </c>
      <c r="I56" s="154"/>
      <c r="J56" s="61">
        <f t="shared" si="12"/>
        <v>0</v>
      </c>
      <c r="K56" s="62" t="str">
        <f t="shared" si="13"/>
        <v xml:space="preserve"> </v>
      </c>
      <c r="L56" s="63"/>
      <c r="M56" s="64"/>
      <c r="N56" s="65"/>
      <c r="O56" s="65"/>
      <c r="P56" s="66"/>
      <c r="Q56" s="66"/>
      <c r="R56" s="67"/>
      <c r="S56" s="65"/>
      <c r="T56" s="64"/>
    </row>
    <row r="57" spans="1:20" ht="45.75" customHeight="1" x14ac:dyDescent="0.25">
      <c r="A57" s="34"/>
      <c r="B57" s="54">
        <v>51</v>
      </c>
      <c r="C57" s="55" t="s">
        <v>89</v>
      </c>
      <c r="D57" s="56">
        <v>10</v>
      </c>
      <c r="E57" s="57" t="s">
        <v>86</v>
      </c>
      <c r="F57" s="58" t="s">
        <v>164</v>
      </c>
      <c r="G57" s="59">
        <f t="shared" si="9"/>
        <v>600</v>
      </c>
      <c r="H57" s="1">
        <v>60</v>
      </c>
      <c r="I57" s="154"/>
      <c r="J57" s="61">
        <f t="shared" si="12"/>
        <v>0</v>
      </c>
      <c r="K57" s="62" t="str">
        <f t="shared" si="13"/>
        <v xml:space="preserve"> </v>
      </c>
      <c r="L57" s="63"/>
      <c r="M57" s="64"/>
      <c r="N57" s="65"/>
      <c r="O57" s="65"/>
      <c r="P57" s="66"/>
      <c r="Q57" s="66"/>
      <c r="R57" s="67"/>
      <c r="S57" s="65"/>
      <c r="T57" s="64"/>
    </row>
    <row r="58" spans="1:20" ht="32.25" customHeight="1" x14ac:dyDescent="0.25">
      <c r="A58" s="34"/>
      <c r="B58" s="54">
        <v>52</v>
      </c>
      <c r="C58" s="55" t="s">
        <v>90</v>
      </c>
      <c r="D58" s="56">
        <v>6</v>
      </c>
      <c r="E58" s="57" t="s">
        <v>86</v>
      </c>
      <c r="F58" s="58" t="s">
        <v>91</v>
      </c>
      <c r="G58" s="59">
        <f t="shared" si="9"/>
        <v>330</v>
      </c>
      <c r="H58" s="1">
        <v>55</v>
      </c>
      <c r="I58" s="154"/>
      <c r="J58" s="61">
        <f t="shared" si="12"/>
        <v>0</v>
      </c>
      <c r="K58" s="62" t="str">
        <f t="shared" si="13"/>
        <v xml:space="preserve"> </v>
      </c>
      <c r="L58" s="63"/>
      <c r="M58" s="64"/>
      <c r="N58" s="65"/>
      <c r="O58" s="65"/>
      <c r="P58" s="66"/>
      <c r="Q58" s="66"/>
      <c r="R58" s="67"/>
      <c r="S58" s="65"/>
      <c r="T58" s="64"/>
    </row>
    <row r="59" spans="1:20" ht="21.75" customHeight="1" x14ac:dyDescent="0.25">
      <c r="A59" s="34"/>
      <c r="B59" s="54">
        <v>53</v>
      </c>
      <c r="C59" s="55" t="s">
        <v>92</v>
      </c>
      <c r="D59" s="56">
        <v>5</v>
      </c>
      <c r="E59" s="57" t="s">
        <v>29</v>
      </c>
      <c r="F59" s="58" t="s">
        <v>93</v>
      </c>
      <c r="G59" s="59">
        <f t="shared" si="9"/>
        <v>75</v>
      </c>
      <c r="H59" s="1">
        <v>15</v>
      </c>
      <c r="I59" s="154"/>
      <c r="J59" s="61">
        <f t="shared" si="12"/>
        <v>0</v>
      </c>
      <c r="K59" s="62" t="str">
        <f t="shared" si="13"/>
        <v xml:space="preserve"> </v>
      </c>
      <c r="L59" s="63"/>
      <c r="M59" s="64"/>
      <c r="N59" s="65"/>
      <c r="O59" s="65"/>
      <c r="P59" s="66"/>
      <c r="Q59" s="66"/>
      <c r="R59" s="67"/>
      <c r="S59" s="65"/>
      <c r="T59" s="64"/>
    </row>
    <row r="60" spans="1:20" ht="24" customHeight="1" x14ac:dyDescent="0.25">
      <c r="A60" s="34"/>
      <c r="B60" s="54">
        <v>54</v>
      </c>
      <c r="C60" s="55" t="s">
        <v>165</v>
      </c>
      <c r="D60" s="56">
        <v>6</v>
      </c>
      <c r="E60" s="57" t="s">
        <v>29</v>
      </c>
      <c r="F60" s="58" t="s">
        <v>94</v>
      </c>
      <c r="G60" s="59">
        <f t="shared" si="9"/>
        <v>90</v>
      </c>
      <c r="H60" s="1">
        <v>15</v>
      </c>
      <c r="I60" s="154"/>
      <c r="J60" s="61">
        <f t="shared" si="12"/>
        <v>0</v>
      </c>
      <c r="K60" s="62" t="str">
        <f t="shared" si="13"/>
        <v xml:space="preserve"> </v>
      </c>
      <c r="L60" s="63"/>
      <c r="M60" s="64"/>
      <c r="N60" s="65"/>
      <c r="O60" s="65"/>
      <c r="P60" s="66"/>
      <c r="Q60" s="66"/>
      <c r="R60" s="67"/>
      <c r="S60" s="65"/>
      <c r="T60" s="64"/>
    </row>
    <row r="61" spans="1:20" ht="35.25" customHeight="1" x14ac:dyDescent="0.25">
      <c r="A61" s="34"/>
      <c r="B61" s="54">
        <v>55</v>
      </c>
      <c r="C61" s="55" t="s">
        <v>95</v>
      </c>
      <c r="D61" s="56">
        <v>8</v>
      </c>
      <c r="E61" s="57" t="s">
        <v>86</v>
      </c>
      <c r="F61" s="58" t="s">
        <v>166</v>
      </c>
      <c r="G61" s="59">
        <f t="shared" si="9"/>
        <v>480</v>
      </c>
      <c r="H61" s="1">
        <v>60</v>
      </c>
      <c r="I61" s="154"/>
      <c r="J61" s="61">
        <f t="shared" si="12"/>
        <v>0</v>
      </c>
      <c r="K61" s="62" t="str">
        <f t="shared" si="13"/>
        <v xml:space="preserve"> </v>
      </c>
      <c r="L61" s="63"/>
      <c r="M61" s="64"/>
      <c r="N61" s="65"/>
      <c r="O61" s="65"/>
      <c r="P61" s="66"/>
      <c r="Q61" s="66"/>
      <c r="R61" s="67"/>
      <c r="S61" s="65"/>
      <c r="T61" s="64"/>
    </row>
    <row r="62" spans="1:20" ht="39" customHeight="1" x14ac:dyDescent="0.25">
      <c r="A62" s="34"/>
      <c r="B62" s="54">
        <v>56</v>
      </c>
      <c r="C62" s="55" t="s">
        <v>96</v>
      </c>
      <c r="D62" s="56">
        <v>6</v>
      </c>
      <c r="E62" s="57" t="s">
        <v>86</v>
      </c>
      <c r="F62" s="58" t="s">
        <v>167</v>
      </c>
      <c r="G62" s="59">
        <f t="shared" si="9"/>
        <v>420</v>
      </c>
      <c r="H62" s="1">
        <v>70</v>
      </c>
      <c r="I62" s="154"/>
      <c r="J62" s="61">
        <f t="shared" si="12"/>
        <v>0</v>
      </c>
      <c r="K62" s="62" t="str">
        <f t="shared" si="13"/>
        <v xml:space="preserve"> </v>
      </c>
      <c r="L62" s="63"/>
      <c r="M62" s="64"/>
      <c r="N62" s="65"/>
      <c r="O62" s="65"/>
      <c r="P62" s="66"/>
      <c r="Q62" s="66"/>
      <c r="R62" s="67"/>
      <c r="S62" s="65"/>
      <c r="T62" s="64"/>
    </row>
    <row r="63" spans="1:20" ht="20.25" customHeight="1" x14ac:dyDescent="0.25">
      <c r="A63" s="34"/>
      <c r="B63" s="54">
        <v>57</v>
      </c>
      <c r="C63" s="55" t="s">
        <v>168</v>
      </c>
      <c r="D63" s="56">
        <v>10</v>
      </c>
      <c r="E63" s="57" t="s">
        <v>86</v>
      </c>
      <c r="F63" s="58" t="s">
        <v>97</v>
      </c>
      <c r="G63" s="59">
        <f t="shared" si="9"/>
        <v>540</v>
      </c>
      <c r="H63" s="1">
        <v>54</v>
      </c>
      <c r="I63" s="154"/>
      <c r="J63" s="61">
        <f t="shared" si="12"/>
        <v>0</v>
      </c>
      <c r="K63" s="62" t="str">
        <f t="shared" si="13"/>
        <v xml:space="preserve"> </v>
      </c>
      <c r="L63" s="63"/>
      <c r="M63" s="64"/>
      <c r="N63" s="65"/>
      <c r="O63" s="65"/>
      <c r="P63" s="66"/>
      <c r="Q63" s="66"/>
      <c r="R63" s="67"/>
      <c r="S63" s="65"/>
      <c r="T63" s="64"/>
    </row>
    <row r="64" spans="1:20" ht="24" customHeight="1" x14ac:dyDescent="0.25">
      <c r="A64" s="34"/>
      <c r="B64" s="54">
        <v>58</v>
      </c>
      <c r="C64" s="55" t="s">
        <v>98</v>
      </c>
      <c r="D64" s="56">
        <v>10</v>
      </c>
      <c r="E64" s="57" t="s">
        <v>86</v>
      </c>
      <c r="F64" s="58" t="s">
        <v>99</v>
      </c>
      <c r="G64" s="59">
        <f t="shared" si="9"/>
        <v>750</v>
      </c>
      <c r="H64" s="1">
        <v>75</v>
      </c>
      <c r="I64" s="154"/>
      <c r="J64" s="61">
        <f t="shared" si="12"/>
        <v>0</v>
      </c>
      <c r="K64" s="62" t="str">
        <f t="shared" si="13"/>
        <v xml:space="preserve"> </v>
      </c>
      <c r="L64" s="63"/>
      <c r="M64" s="64"/>
      <c r="N64" s="65"/>
      <c r="O64" s="65"/>
      <c r="P64" s="66"/>
      <c r="Q64" s="66"/>
      <c r="R64" s="67"/>
      <c r="S64" s="65"/>
      <c r="T64" s="64"/>
    </row>
    <row r="65" spans="1:20" ht="37.5" customHeight="1" x14ac:dyDescent="0.25">
      <c r="A65" s="34"/>
      <c r="B65" s="54">
        <v>59</v>
      </c>
      <c r="C65" s="55" t="s">
        <v>100</v>
      </c>
      <c r="D65" s="56">
        <v>3</v>
      </c>
      <c r="E65" s="57" t="s">
        <v>35</v>
      </c>
      <c r="F65" s="58" t="s">
        <v>169</v>
      </c>
      <c r="G65" s="59">
        <f t="shared" si="9"/>
        <v>1260</v>
      </c>
      <c r="H65" s="1">
        <v>420</v>
      </c>
      <c r="I65" s="154"/>
      <c r="J65" s="61">
        <f t="shared" si="12"/>
        <v>0</v>
      </c>
      <c r="K65" s="62" t="str">
        <f t="shared" si="13"/>
        <v xml:space="preserve"> </v>
      </c>
      <c r="L65" s="63"/>
      <c r="M65" s="64"/>
      <c r="N65" s="65"/>
      <c r="O65" s="65"/>
      <c r="P65" s="66"/>
      <c r="Q65" s="66"/>
      <c r="R65" s="67"/>
      <c r="S65" s="65"/>
      <c r="T65" s="64"/>
    </row>
    <row r="66" spans="1:20" ht="21" customHeight="1" x14ac:dyDescent="0.25">
      <c r="A66" s="34"/>
      <c r="B66" s="54">
        <v>60</v>
      </c>
      <c r="C66" s="55" t="s">
        <v>101</v>
      </c>
      <c r="D66" s="56">
        <v>2</v>
      </c>
      <c r="E66" s="57" t="s">
        <v>35</v>
      </c>
      <c r="F66" s="58" t="s">
        <v>170</v>
      </c>
      <c r="G66" s="59">
        <f t="shared" si="9"/>
        <v>520</v>
      </c>
      <c r="H66" s="1">
        <v>260</v>
      </c>
      <c r="I66" s="154"/>
      <c r="J66" s="61">
        <f t="shared" si="12"/>
        <v>0</v>
      </c>
      <c r="K66" s="62" t="str">
        <f t="shared" si="13"/>
        <v xml:space="preserve"> </v>
      </c>
      <c r="L66" s="63"/>
      <c r="M66" s="64"/>
      <c r="N66" s="65"/>
      <c r="O66" s="65"/>
      <c r="P66" s="66"/>
      <c r="Q66" s="66"/>
      <c r="R66" s="67"/>
      <c r="S66" s="65"/>
      <c r="T66" s="64"/>
    </row>
    <row r="67" spans="1:20" ht="21" customHeight="1" x14ac:dyDescent="0.25">
      <c r="A67" s="34"/>
      <c r="B67" s="54">
        <v>61</v>
      </c>
      <c r="C67" s="55" t="s">
        <v>102</v>
      </c>
      <c r="D67" s="56">
        <v>2</v>
      </c>
      <c r="E67" s="57" t="s">
        <v>29</v>
      </c>
      <c r="F67" s="58" t="s">
        <v>103</v>
      </c>
      <c r="G67" s="59">
        <f t="shared" si="9"/>
        <v>200</v>
      </c>
      <c r="H67" s="1">
        <v>100</v>
      </c>
      <c r="I67" s="154"/>
      <c r="J67" s="61">
        <f t="shared" si="12"/>
        <v>0</v>
      </c>
      <c r="K67" s="62" t="str">
        <f t="shared" si="13"/>
        <v xml:space="preserve"> </v>
      </c>
      <c r="L67" s="63"/>
      <c r="M67" s="64"/>
      <c r="N67" s="65"/>
      <c r="O67" s="65"/>
      <c r="P67" s="66"/>
      <c r="Q67" s="66"/>
      <c r="R67" s="67"/>
      <c r="S67" s="65"/>
      <c r="T67" s="64"/>
    </row>
    <row r="68" spans="1:20" ht="21" customHeight="1" x14ac:dyDescent="0.25">
      <c r="A68" s="34"/>
      <c r="B68" s="54">
        <v>62</v>
      </c>
      <c r="C68" s="55" t="s">
        <v>171</v>
      </c>
      <c r="D68" s="56">
        <v>3</v>
      </c>
      <c r="E68" s="57" t="s">
        <v>29</v>
      </c>
      <c r="F68" s="58" t="s">
        <v>104</v>
      </c>
      <c r="G68" s="59">
        <f t="shared" si="9"/>
        <v>240</v>
      </c>
      <c r="H68" s="1">
        <v>80</v>
      </c>
      <c r="I68" s="154"/>
      <c r="J68" s="61">
        <f t="shared" si="12"/>
        <v>0</v>
      </c>
      <c r="K68" s="62" t="str">
        <f t="shared" si="13"/>
        <v xml:space="preserve"> </v>
      </c>
      <c r="L68" s="63"/>
      <c r="M68" s="64"/>
      <c r="N68" s="65"/>
      <c r="O68" s="65"/>
      <c r="P68" s="66"/>
      <c r="Q68" s="66"/>
      <c r="R68" s="67"/>
      <c r="S68" s="65"/>
      <c r="T68" s="64"/>
    </row>
    <row r="69" spans="1:20" ht="21" customHeight="1" x14ac:dyDescent="0.25">
      <c r="A69" s="34"/>
      <c r="B69" s="54">
        <v>63</v>
      </c>
      <c r="C69" s="55" t="s">
        <v>105</v>
      </c>
      <c r="D69" s="56">
        <v>3</v>
      </c>
      <c r="E69" s="57" t="s">
        <v>35</v>
      </c>
      <c r="F69" s="58" t="s">
        <v>106</v>
      </c>
      <c r="G69" s="59">
        <f t="shared" si="9"/>
        <v>39</v>
      </c>
      <c r="H69" s="1">
        <v>13</v>
      </c>
      <c r="I69" s="154"/>
      <c r="J69" s="61">
        <f t="shared" si="12"/>
        <v>0</v>
      </c>
      <c r="K69" s="62" t="str">
        <f t="shared" si="13"/>
        <v xml:space="preserve"> </v>
      </c>
      <c r="L69" s="63"/>
      <c r="M69" s="64"/>
      <c r="N69" s="65"/>
      <c r="O69" s="65"/>
      <c r="P69" s="66"/>
      <c r="Q69" s="66"/>
      <c r="R69" s="67"/>
      <c r="S69" s="65"/>
      <c r="T69" s="64"/>
    </row>
    <row r="70" spans="1:20" ht="21" customHeight="1" x14ac:dyDescent="0.25">
      <c r="A70" s="34"/>
      <c r="B70" s="54">
        <v>64</v>
      </c>
      <c r="C70" s="55" t="s">
        <v>107</v>
      </c>
      <c r="D70" s="56">
        <v>10</v>
      </c>
      <c r="E70" s="57" t="s">
        <v>35</v>
      </c>
      <c r="F70" s="58" t="s">
        <v>106</v>
      </c>
      <c r="G70" s="59">
        <f t="shared" si="9"/>
        <v>200</v>
      </c>
      <c r="H70" s="1">
        <v>20</v>
      </c>
      <c r="I70" s="154"/>
      <c r="J70" s="61">
        <f t="shared" si="12"/>
        <v>0</v>
      </c>
      <c r="K70" s="62" t="str">
        <f t="shared" si="13"/>
        <v xml:space="preserve"> </v>
      </c>
      <c r="L70" s="63"/>
      <c r="M70" s="64"/>
      <c r="N70" s="65"/>
      <c r="O70" s="65"/>
      <c r="P70" s="66"/>
      <c r="Q70" s="66"/>
      <c r="R70" s="67"/>
      <c r="S70" s="65"/>
      <c r="T70" s="64"/>
    </row>
    <row r="71" spans="1:20" ht="21" customHeight="1" x14ac:dyDescent="0.25">
      <c r="A71" s="34"/>
      <c r="B71" s="54">
        <v>65</v>
      </c>
      <c r="C71" s="55" t="s">
        <v>108</v>
      </c>
      <c r="D71" s="56">
        <v>10</v>
      </c>
      <c r="E71" s="57" t="s">
        <v>35</v>
      </c>
      <c r="F71" s="58" t="s">
        <v>106</v>
      </c>
      <c r="G71" s="59">
        <f t="shared" ref="G71:G96" si="14">D71*H71</f>
        <v>320</v>
      </c>
      <c r="H71" s="1">
        <v>32</v>
      </c>
      <c r="I71" s="154"/>
      <c r="J71" s="61">
        <f t="shared" si="12"/>
        <v>0</v>
      </c>
      <c r="K71" s="62" t="str">
        <f t="shared" si="13"/>
        <v xml:space="preserve"> </v>
      </c>
      <c r="L71" s="63"/>
      <c r="M71" s="64"/>
      <c r="N71" s="65"/>
      <c r="O71" s="65"/>
      <c r="P71" s="66"/>
      <c r="Q71" s="66"/>
      <c r="R71" s="67"/>
      <c r="S71" s="65"/>
      <c r="T71" s="64"/>
    </row>
    <row r="72" spans="1:20" ht="37.5" customHeight="1" x14ac:dyDescent="0.25">
      <c r="A72" s="34"/>
      <c r="B72" s="54">
        <v>66</v>
      </c>
      <c r="C72" s="55" t="s">
        <v>109</v>
      </c>
      <c r="D72" s="56">
        <v>12</v>
      </c>
      <c r="E72" s="57" t="s">
        <v>29</v>
      </c>
      <c r="F72" s="58" t="s">
        <v>110</v>
      </c>
      <c r="G72" s="59">
        <f t="shared" si="14"/>
        <v>540</v>
      </c>
      <c r="H72" s="1">
        <v>45</v>
      </c>
      <c r="I72" s="154"/>
      <c r="J72" s="61">
        <f t="shared" si="12"/>
        <v>0</v>
      </c>
      <c r="K72" s="62" t="str">
        <f t="shared" si="13"/>
        <v xml:space="preserve"> </v>
      </c>
      <c r="L72" s="63"/>
      <c r="M72" s="64"/>
      <c r="N72" s="65"/>
      <c r="O72" s="65"/>
      <c r="P72" s="66"/>
      <c r="Q72" s="66"/>
      <c r="R72" s="67"/>
      <c r="S72" s="65"/>
      <c r="T72" s="64"/>
    </row>
    <row r="73" spans="1:20" ht="23.25" customHeight="1" x14ac:dyDescent="0.25">
      <c r="A73" s="34"/>
      <c r="B73" s="54">
        <v>67</v>
      </c>
      <c r="C73" s="55" t="s">
        <v>111</v>
      </c>
      <c r="D73" s="56">
        <v>3</v>
      </c>
      <c r="E73" s="57" t="s">
        <v>35</v>
      </c>
      <c r="F73" s="58" t="s">
        <v>112</v>
      </c>
      <c r="G73" s="59">
        <f t="shared" si="14"/>
        <v>780</v>
      </c>
      <c r="H73" s="1">
        <v>260</v>
      </c>
      <c r="I73" s="154"/>
      <c r="J73" s="61">
        <f t="shared" si="12"/>
        <v>0</v>
      </c>
      <c r="K73" s="62" t="str">
        <f t="shared" si="13"/>
        <v xml:space="preserve"> </v>
      </c>
      <c r="L73" s="63"/>
      <c r="M73" s="64"/>
      <c r="N73" s="65"/>
      <c r="O73" s="65"/>
      <c r="P73" s="66"/>
      <c r="Q73" s="66"/>
      <c r="R73" s="67"/>
      <c r="S73" s="65"/>
      <c r="T73" s="64"/>
    </row>
    <row r="74" spans="1:20" ht="19.5" customHeight="1" x14ac:dyDescent="0.25">
      <c r="A74" s="34"/>
      <c r="B74" s="54">
        <v>68</v>
      </c>
      <c r="C74" s="55" t="s">
        <v>113</v>
      </c>
      <c r="D74" s="56">
        <v>7</v>
      </c>
      <c r="E74" s="57" t="s">
        <v>29</v>
      </c>
      <c r="F74" s="58" t="s">
        <v>114</v>
      </c>
      <c r="G74" s="59">
        <f t="shared" si="14"/>
        <v>735</v>
      </c>
      <c r="H74" s="1">
        <v>105</v>
      </c>
      <c r="I74" s="154"/>
      <c r="J74" s="61">
        <f t="shared" ref="J74:J78" si="15">D74*I74</f>
        <v>0</v>
      </c>
      <c r="K74" s="62" t="str">
        <f t="shared" ref="K74:K78" si="16">IF(ISNUMBER(I74), IF(I74&gt;H74,"NEVYHOVUJE","VYHOVUJE")," ")</f>
        <v xml:space="preserve"> </v>
      </c>
      <c r="L74" s="63"/>
      <c r="M74" s="64"/>
      <c r="N74" s="65"/>
      <c r="O74" s="65"/>
      <c r="P74" s="66"/>
      <c r="Q74" s="66"/>
      <c r="R74" s="67"/>
      <c r="S74" s="65"/>
      <c r="T74" s="64"/>
    </row>
    <row r="75" spans="1:20" ht="19.5" customHeight="1" thickBot="1" x14ac:dyDescent="0.3">
      <c r="A75" s="34"/>
      <c r="B75" s="81">
        <v>69</v>
      </c>
      <c r="C75" s="82" t="s">
        <v>115</v>
      </c>
      <c r="D75" s="83">
        <v>150</v>
      </c>
      <c r="E75" s="84" t="s">
        <v>29</v>
      </c>
      <c r="F75" s="85" t="s">
        <v>116</v>
      </c>
      <c r="G75" s="86">
        <f t="shared" si="14"/>
        <v>2100</v>
      </c>
      <c r="H75" s="5">
        <v>14</v>
      </c>
      <c r="I75" s="155"/>
      <c r="J75" s="87">
        <f t="shared" si="15"/>
        <v>0</v>
      </c>
      <c r="K75" s="88" t="str">
        <f t="shared" si="16"/>
        <v xml:space="preserve"> </v>
      </c>
      <c r="L75" s="63"/>
      <c r="M75" s="64"/>
      <c r="N75" s="65"/>
      <c r="O75" s="65"/>
      <c r="P75" s="66"/>
      <c r="Q75" s="66"/>
      <c r="R75" s="67"/>
      <c r="S75" s="65"/>
      <c r="T75" s="64"/>
    </row>
    <row r="76" spans="1:20" ht="23.25" customHeight="1" x14ac:dyDescent="0.25">
      <c r="A76" s="34"/>
      <c r="B76" s="89">
        <v>70</v>
      </c>
      <c r="C76" s="90" t="s">
        <v>38</v>
      </c>
      <c r="D76" s="91">
        <v>2</v>
      </c>
      <c r="E76" s="92" t="s">
        <v>117</v>
      </c>
      <c r="F76" s="93" t="s">
        <v>172</v>
      </c>
      <c r="G76" s="94">
        <f t="shared" si="14"/>
        <v>190</v>
      </c>
      <c r="H76" s="7">
        <v>95</v>
      </c>
      <c r="I76" s="156"/>
      <c r="J76" s="95">
        <f t="shared" si="15"/>
        <v>0</v>
      </c>
      <c r="K76" s="96" t="str">
        <f t="shared" si="16"/>
        <v xml:space="preserve"> </v>
      </c>
      <c r="L76" s="97" t="s">
        <v>28</v>
      </c>
      <c r="M76" s="97" t="s">
        <v>25</v>
      </c>
      <c r="N76" s="98"/>
      <c r="O76" s="99"/>
      <c r="P76" s="97" t="s">
        <v>134</v>
      </c>
      <c r="Q76" s="97" t="s">
        <v>135</v>
      </c>
      <c r="R76" s="100">
        <v>21</v>
      </c>
      <c r="S76" s="99"/>
      <c r="T76" s="98" t="s">
        <v>12</v>
      </c>
    </row>
    <row r="77" spans="1:20" ht="37.5" customHeight="1" x14ac:dyDescent="0.25">
      <c r="A77" s="34"/>
      <c r="B77" s="54">
        <v>71</v>
      </c>
      <c r="C77" s="55" t="s">
        <v>173</v>
      </c>
      <c r="D77" s="56">
        <v>10</v>
      </c>
      <c r="E77" s="57" t="s">
        <v>29</v>
      </c>
      <c r="F77" s="58" t="s">
        <v>175</v>
      </c>
      <c r="G77" s="59">
        <f t="shared" si="14"/>
        <v>400</v>
      </c>
      <c r="H77" s="1">
        <v>40</v>
      </c>
      <c r="I77" s="154"/>
      <c r="J77" s="61">
        <f t="shared" si="15"/>
        <v>0</v>
      </c>
      <c r="K77" s="62" t="str">
        <f t="shared" si="16"/>
        <v xml:space="preserve"> </v>
      </c>
      <c r="L77" s="101"/>
      <c r="M77" s="64"/>
      <c r="N77" s="64"/>
      <c r="O77" s="65"/>
      <c r="P77" s="102"/>
      <c r="Q77" s="102"/>
      <c r="R77" s="67"/>
      <c r="S77" s="65"/>
      <c r="T77" s="64"/>
    </row>
    <row r="78" spans="1:20" ht="40.5" customHeight="1" x14ac:dyDescent="0.25">
      <c r="A78" s="34"/>
      <c r="B78" s="54">
        <v>72</v>
      </c>
      <c r="C78" s="55" t="s">
        <v>174</v>
      </c>
      <c r="D78" s="56">
        <v>5</v>
      </c>
      <c r="E78" s="57" t="s">
        <v>29</v>
      </c>
      <c r="F78" s="58" t="s">
        <v>118</v>
      </c>
      <c r="G78" s="59">
        <f t="shared" si="14"/>
        <v>250</v>
      </c>
      <c r="H78" s="1">
        <v>50</v>
      </c>
      <c r="I78" s="154"/>
      <c r="J78" s="61">
        <f t="shared" si="15"/>
        <v>0</v>
      </c>
      <c r="K78" s="62" t="str">
        <f t="shared" si="16"/>
        <v xml:space="preserve"> </v>
      </c>
      <c r="L78" s="101"/>
      <c r="M78" s="64"/>
      <c r="N78" s="64"/>
      <c r="O78" s="65"/>
      <c r="P78" s="102"/>
      <c r="Q78" s="102"/>
      <c r="R78" s="67"/>
      <c r="S78" s="65"/>
      <c r="T78" s="64"/>
    </row>
    <row r="79" spans="1:20" ht="48" customHeight="1" x14ac:dyDescent="0.25">
      <c r="A79" s="34"/>
      <c r="B79" s="54">
        <v>73</v>
      </c>
      <c r="C79" s="55" t="s">
        <v>177</v>
      </c>
      <c r="D79" s="56">
        <v>5</v>
      </c>
      <c r="E79" s="57" t="s">
        <v>29</v>
      </c>
      <c r="F79" s="58" t="s">
        <v>176</v>
      </c>
      <c r="G79" s="59">
        <f t="shared" si="14"/>
        <v>55</v>
      </c>
      <c r="H79" s="1">
        <v>11</v>
      </c>
      <c r="I79" s="154"/>
      <c r="J79" s="61">
        <f t="shared" ref="J79:J96" si="17">D79*I79</f>
        <v>0</v>
      </c>
      <c r="K79" s="62" t="str">
        <f t="shared" ref="K79:K96" si="18">IF(ISNUMBER(I79), IF(I79&gt;H79,"NEVYHOVUJE","VYHOVUJE")," ")</f>
        <v xml:space="preserve"> </v>
      </c>
      <c r="L79" s="101"/>
      <c r="M79" s="64"/>
      <c r="N79" s="64"/>
      <c r="O79" s="65"/>
      <c r="P79" s="102"/>
      <c r="Q79" s="102"/>
      <c r="R79" s="67"/>
      <c r="S79" s="65"/>
      <c r="T79" s="64"/>
    </row>
    <row r="80" spans="1:20" ht="42" customHeight="1" x14ac:dyDescent="0.25">
      <c r="A80" s="34"/>
      <c r="B80" s="54">
        <v>74</v>
      </c>
      <c r="C80" s="55" t="s">
        <v>178</v>
      </c>
      <c r="D80" s="56">
        <v>5</v>
      </c>
      <c r="E80" s="57" t="s">
        <v>29</v>
      </c>
      <c r="F80" s="58" t="s">
        <v>180</v>
      </c>
      <c r="G80" s="59">
        <f t="shared" si="14"/>
        <v>55</v>
      </c>
      <c r="H80" s="1">
        <v>11</v>
      </c>
      <c r="I80" s="154"/>
      <c r="J80" s="61">
        <f t="shared" si="17"/>
        <v>0</v>
      </c>
      <c r="K80" s="62" t="str">
        <f t="shared" si="18"/>
        <v xml:space="preserve"> </v>
      </c>
      <c r="L80" s="101"/>
      <c r="M80" s="64"/>
      <c r="N80" s="64"/>
      <c r="O80" s="65"/>
      <c r="P80" s="102"/>
      <c r="Q80" s="102"/>
      <c r="R80" s="67"/>
      <c r="S80" s="65"/>
      <c r="T80" s="64"/>
    </row>
    <row r="81" spans="1:20" ht="47.25" customHeight="1" thickBot="1" x14ac:dyDescent="0.3">
      <c r="A81" s="34"/>
      <c r="B81" s="103">
        <v>75</v>
      </c>
      <c r="C81" s="104" t="s">
        <v>179</v>
      </c>
      <c r="D81" s="105">
        <v>5</v>
      </c>
      <c r="E81" s="106" t="s">
        <v>29</v>
      </c>
      <c r="F81" s="107" t="s">
        <v>181</v>
      </c>
      <c r="G81" s="108">
        <f t="shared" si="14"/>
        <v>55</v>
      </c>
      <c r="H81" s="8">
        <v>11</v>
      </c>
      <c r="I81" s="157"/>
      <c r="J81" s="109">
        <f t="shared" si="17"/>
        <v>0</v>
      </c>
      <c r="K81" s="110" t="str">
        <f t="shared" si="18"/>
        <v xml:space="preserve"> </v>
      </c>
      <c r="L81" s="111"/>
      <c r="M81" s="112"/>
      <c r="N81" s="112"/>
      <c r="O81" s="113"/>
      <c r="P81" s="114"/>
      <c r="Q81" s="114"/>
      <c r="R81" s="115"/>
      <c r="S81" s="113"/>
      <c r="T81" s="112"/>
    </row>
    <row r="82" spans="1:20" ht="76.5" customHeight="1" x14ac:dyDescent="0.25">
      <c r="A82" s="34"/>
      <c r="B82" s="116">
        <v>76</v>
      </c>
      <c r="C82" s="117" t="s">
        <v>63</v>
      </c>
      <c r="D82" s="118">
        <v>30</v>
      </c>
      <c r="E82" s="119" t="s">
        <v>35</v>
      </c>
      <c r="F82" s="120" t="s">
        <v>182</v>
      </c>
      <c r="G82" s="121">
        <f t="shared" si="14"/>
        <v>4650</v>
      </c>
      <c r="H82" s="6">
        <v>155</v>
      </c>
      <c r="I82" s="158"/>
      <c r="J82" s="122">
        <f t="shared" si="17"/>
        <v>0</v>
      </c>
      <c r="K82" s="123" t="str">
        <f t="shared" si="18"/>
        <v xml:space="preserve"> </v>
      </c>
      <c r="L82" s="101" t="s">
        <v>28</v>
      </c>
      <c r="M82" s="101" t="s">
        <v>25</v>
      </c>
      <c r="N82" s="64"/>
      <c r="O82" s="65"/>
      <c r="P82" s="101" t="s">
        <v>136</v>
      </c>
      <c r="Q82" s="101" t="s">
        <v>137</v>
      </c>
      <c r="R82" s="67">
        <v>21</v>
      </c>
      <c r="S82" s="65"/>
      <c r="T82" s="64" t="s">
        <v>12</v>
      </c>
    </row>
    <row r="83" spans="1:20" ht="21" customHeight="1" x14ac:dyDescent="0.25">
      <c r="A83" s="34"/>
      <c r="B83" s="54">
        <v>77</v>
      </c>
      <c r="C83" s="55" t="s">
        <v>119</v>
      </c>
      <c r="D83" s="56">
        <v>5</v>
      </c>
      <c r="E83" s="57" t="s">
        <v>35</v>
      </c>
      <c r="F83" s="58" t="s">
        <v>120</v>
      </c>
      <c r="G83" s="59">
        <f t="shared" si="14"/>
        <v>140</v>
      </c>
      <c r="H83" s="1">
        <v>28</v>
      </c>
      <c r="I83" s="154"/>
      <c r="J83" s="61">
        <f t="shared" si="17"/>
        <v>0</v>
      </c>
      <c r="K83" s="62" t="str">
        <f t="shared" si="18"/>
        <v xml:space="preserve"> </v>
      </c>
      <c r="L83" s="101"/>
      <c r="M83" s="64"/>
      <c r="N83" s="64"/>
      <c r="O83" s="65"/>
      <c r="P83" s="102"/>
      <c r="Q83" s="102"/>
      <c r="R83" s="67"/>
      <c r="S83" s="65"/>
      <c r="T83" s="64"/>
    </row>
    <row r="84" spans="1:20" ht="21" customHeight="1" x14ac:dyDescent="0.25">
      <c r="A84" s="34"/>
      <c r="B84" s="54">
        <v>78</v>
      </c>
      <c r="C84" s="55" t="s">
        <v>72</v>
      </c>
      <c r="D84" s="56">
        <v>3</v>
      </c>
      <c r="E84" s="57" t="s">
        <v>29</v>
      </c>
      <c r="F84" s="58" t="s">
        <v>73</v>
      </c>
      <c r="G84" s="59">
        <f t="shared" si="14"/>
        <v>120</v>
      </c>
      <c r="H84" s="1">
        <v>40</v>
      </c>
      <c r="I84" s="154"/>
      <c r="J84" s="61">
        <f t="shared" si="17"/>
        <v>0</v>
      </c>
      <c r="K84" s="62" t="str">
        <f t="shared" si="18"/>
        <v xml:space="preserve"> </v>
      </c>
      <c r="L84" s="101"/>
      <c r="M84" s="64"/>
      <c r="N84" s="64"/>
      <c r="O84" s="65"/>
      <c r="P84" s="102"/>
      <c r="Q84" s="102"/>
      <c r="R84" s="67"/>
      <c r="S84" s="65"/>
      <c r="T84" s="64"/>
    </row>
    <row r="85" spans="1:20" ht="36" customHeight="1" x14ac:dyDescent="0.25">
      <c r="A85" s="34"/>
      <c r="B85" s="54">
        <v>79</v>
      </c>
      <c r="C85" s="55" t="s">
        <v>77</v>
      </c>
      <c r="D85" s="56">
        <v>2</v>
      </c>
      <c r="E85" s="57" t="s">
        <v>29</v>
      </c>
      <c r="F85" s="58" t="s">
        <v>78</v>
      </c>
      <c r="G85" s="59">
        <f t="shared" si="14"/>
        <v>18</v>
      </c>
      <c r="H85" s="1">
        <v>9</v>
      </c>
      <c r="I85" s="154"/>
      <c r="J85" s="61">
        <f t="shared" si="17"/>
        <v>0</v>
      </c>
      <c r="K85" s="62" t="str">
        <f t="shared" si="18"/>
        <v xml:space="preserve"> </v>
      </c>
      <c r="L85" s="101"/>
      <c r="M85" s="64"/>
      <c r="N85" s="64"/>
      <c r="O85" s="65"/>
      <c r="P85" s="102"/>
      <c r="Q85" s="102"/>
      <c r="R85" s="67"/>
      <c r="S85" s="65"/>
      <c r="T85" s="64"/>
    </row>
    <row r="86" spans="1:20" ht="89.25" customHeight="1" x14ac:dyDescent="0.25">
      <c r="A86" s="34"/>
      <c r="B86" s="54">
        <v>80</v>
      </c>
      <c r="C86" s="55" t="s">
        <v>121</v>
      </c>
      <c r="D86" s="56">
        <v>2</v>
      </c>
      <c r="E86" s="57" t="s">
        <v>35</v>
      </c>
      <c r="F86" s="58" t="s">
        <v>183</v>
      </c>
      <c r="G86" s="59">
        <f t="shared" si="14"/>
        <v>530</v>
      </c>
      <c r="H86" s="1">
        <v>265</v>
      </c>
      <c r="I86" s="154"/>
      <c r="J86" s="61">
        <f t="shared" si="17"/>
        <v>0</v>
      </c>
      <c r="K86" s="62" t="str">
        <f t="shared" si="18"/>
        <v xml:space="preserve"> </v>
      </c>
      <c r="L86" s="101"/>
      <c r="M86" s="64"/>
      <c r="N86" s="64"/>
      <c r="O86" s="65"/>
      <c r="P86" s="102"/>
      <c r="Q86" s="102"/>
      <c r="R86" s="67"/>
      <c r="S86" s="65"/>
      <c r="T86" s="64"/>
    </row>
    <row r="87" spans="1:20" ht="21" customHeight="1" x14ac:dyDescent="0.25">
      <c r="A87" s="34"/>
      <c r="B87" s="54">
        <v>81</v>
      </c>
      <c r="C87" s="55" t="s">
        <v>184</v>
      </c>
      <c r="D87" s="56">
        <v>40</v>
      </c>
      <c r="E87" s="57" t="s">
        <v>29</v>
      </c>
      <c r="F87" s="58" t="s">
        <v>122</v>
      </c>
      <c r="G87" s="59">
        <f t="shared" si="14"/>
        <v>680</v>
      </c>
      <c r="H87" s="1">
        <v>17</v>
      </c>
      <c r="I87" s="154"/>
      <c r="J87" s="61">
        <f t="shared" si="17"/>
        <v>0</v>
      </c>
      <c r="K87" s="62" t="str">
        <f t="shared" si="18"/>
        <v xml:space="preserve"> </v>
      </c>
      <c r="L87" s="101"/>
      <c r="M87" s="64"/>
      <c r="N87" s="64"/>
      <c r="O87" s="65"/>
      <c r="P87" s="102"/>
      <c r="Q87" s="102"/>
      <c r="R87" s="67"/>
      <c r="S87" s="65"/>
      <c r="T87" s="64"/>
    </row>
    <row r="88" spans="1:20" ht="38.25" customHeight="1" x14ac:dyDescent="0.25">
      <c r="A88" s="34"/>
      <c r="B88" s="54">
        <v>82</v>
      </c>
      <c r="C88" s="55" t="s">
        <v>89</v>
      </c>
      <c r="D88" s="56">
        <v>2</v>
      </c>
      <c r="E88" s="57" t="s">
        <v>86</v>
      </c>
      <c r="F88" s="58" t="s">
        <v>164</v>
      </c>
      <c r="G88" s="59">
        <f t="shared" si="14"/>
        <v>120</v>
      </c>
      <c r="H88" s="1">
        <v>60</v>
      </c>
      <c r="I88" s="154"/>
      <c r="J88" s="61">
        <f t="shared" si="17"/>
        <v>0</v>
      </c>
      <c r="K88" s="62" t="str">
        <f t="shared" si="18"/>
        <v xml:space="preserve"> </v>
      </c>
      <c r="L88" s="101"/>
      <c r="M88" s="64"/>
      <c r="N88" s="64"/>
      <c r="O88" s="65"/>
      <c r="P88" s="102"/>
      <c r="Q88" s="102"/>
      <c r="R88" s="67"/>
      <c r="S88" s="65"/>
      <c r="T88" s="64"/>
    </row>
    <row r="89" spans="1:20" ht="21.75" customHeight="1" x14ac:dyDescent="0.25">
      <c r="A89" s="34"/>
      <c r="B89" s="54">
        <v>83</v>
      </c>
      <c r="C89" s="55" t="s">
        <v>123</v>
      </c>
      <c r="D89" s="56">
        <v>3</v>
      </c>
      <c r="E89" s="57" t="s">
        <v>35</v>
      </c>
      <c r="F89" s="58" t="s">
        <v>124</v>
      </c>
      <c r="G89" s="59">
        <f t="shared" si="14"/>
        <v>105</v>
      </c>
      <c r="H89" s="1">
        <v>35</v>
      </c>
      <c r="I89" s="154"/>
      <c r="J89" s="61">
        <f t="shared" si="17"/>
        <v>0</v>
      </c>
      <c r="K89" s="62" t="str">
        <f t="shared" si="18"/>
        <v xml:space="preserve"> </v>
      </c>
      <c r="L89" s="101"/>
      <c r="M89" s="64"/>
      <c r="N89" s="64"/>
      <c r="O89" s="65"/>
      <c r="P89" s="102"/>
      <c r="Q89" s="102"/>
      <c r="R89" s="67"/>
      <c r="S89" s="65"/>
      <c r="T89" s="64"/>
    </row>
    <row r="90" spans="1:20" ht="21.75" customHeight="1" x14ac:dyDescent="0.25">
      <c r="A90" s="34"/>
      <c r="B90" s="54">
        <v>84</v>
      </c>
      <c r="C90" s="55" t="s">
        <v>38</v>
      </c>
      <c r="D90" s="56">
        <v>10</v>
      </c>
      <c r="E90" s="57" t="s">
        <v>35</v>
      </c>
      <c r="F90" s="58" t="s">
        <v>39</v>
      </c>
      <c r="G90" s="59">
        <f t="shared" si="14"/>
        <v>950</v>
      </c>
      <c r="H90" s="1">
        <v>95</v>
      </c>
      <c r="I90" s="154"/>
      <c r="J90" s="61">
        <f t="shared" si="17"/>
        <v>0</v>
      </c>
      <c r="K90" s="62" t="str">
        <f t="shared" si="18"/>
        <v xml:space="preserve"> </v>
      </c>
      <c r="L90" s="101"/>
      <c r="M90" s="64"/>
      <c r="N90" s="64"/>
      <c r="O90" s="65"/>
      <c r="P90" s="102"/>
      <c r="Q90" s="102"/>
      <c r="R90" s="67"/>
      <c r="S90" s="65"/>
      <c r="T90" s="64"/>
    </row>
    <row r="91" spans="1:20" ht="39.75" customHeight="1" x14ac:dyDescent="0.25">
      <c r="A91" s="34"/>
      <c r="B91" s="54">
        <v>85</v>
      </c>
      <c r="C91" s="55" t="s">
        <v>186</v>
      </c>
      <c r="D91" s="56">
        <v>10</v>
      </c>
      <c r="E91" s="57" t="s">
        <v>29</v>
      </c>
      <c r="F91" s="58" t="s">
        <v>125</v>
      </c>
      <c r="G91" s="59">
        <f t="shared" si="14"/>
        <v>290</v>
      </c>
      <c r="H91" s="1">
        <v>29</v>
      </c>
      <c r="I91" s="154"/>
      <c r="J91" s="61">
        <f t="shared" si="17"/>
        <v>0</v>
      </c>
      <c r="K91" s="62" t="str">
        <f t="shared" si="18"/>
        <v xml:space="preserve"> </v>
      </c>
      <c r="L91" s="101"/>
      <c r="M91" s="64"/>
      <c r="N91" s="64"/>
      <c r="O91" s="65"/>
      <c r="P91" s="102"/>
      <c r="Q91" s="102"/>
      <c r="R91" s="67"/>
      <c r="S91" s="65"/>
      <c r="T91" s="64"/>
    </row>
    <row r="92" spans="1:20" ht="21" customHeight="1" x14ac:dyDescent="0.25">
      <c r="A92" s="34"/>
      <c r="B92" s="54">
        <v>86</v>
      </c>
      <c r="C92" s="55" t="s">
        <v>147</v>
      </c>
      <c r="D92" s="56">
        <v>10</v>
      </c>
      <c r="E92" s="57" t="s">
        <v>35</v>
      </c>
      <c r="F92" s="58" t="s">
        <v>40</v>
      </c>
      <c r="G92" s="59">
        <f t="shared" si="14"/>
        <v>400</v>
      </c>
      <c r="H92" s="1">
        <v>40</v>
      </c>
      <c r="I92" s="154"/>
      <c r="J92" s="61">
        <f t="shared" si="17"/>
        <v>0</v>
      </c>
      <c r="K92" s="62" t="str">
        <f t="shared" si="18"/>
        <v xml:space="preserve"> </v>
      </c>
      <c r="L92" s="101"/>
      <c r="M92" s="64"/>
      <c r="N92" s="64"/>
      <c r="O92" s="65"/>
      <c r="P92" s="102"/>
      <c r="Q92" s="102"/>
      <c r="R92" s="67"/>
      <c r="S92" s="65"/>
      <c r="T92" s="64"/>
    </row>
    <row r="93" spans="1:20" ht="21" customHeight="1" x14ac:dyDescent="0.25">
      <c r="A93" s="34"/>
      <c r="B93" s="54">
        <v>87</v>
      </c>
      <c r="C93" s="55" t="s">
        <v>185</v>
      </c>
      <c r="D93" s="56">
        <v>2</v>
      </c>
      <c r="E93" s="57" t="s">
        <v>35</v>
      </c>
      <c r="F93" s="58" t="s">
        <v>126</v>
      </c>
      <c r="G93" s="59">
        <f t="shared" si="14"/>
        <v>440</v>
      </c>
      <c r="H93" s="1">
        <v>220</v>
      </c>
      <c r="I93" s="154"/>
      <c r="J93" s="61">
        <f t="shared" si="17"/>
        <v>0</v>
      </c>
      <c r="K93" s="62" t="str">
        <f t="shared" si="18"/>
        <v xml:space="preserve"> </v>
      </c>
      <c r="L93" s="101"/>
      <c r="M93" s="64"/>
      <c r="N93" s="64"/>
      <c r="O93" s="65"/>
      <c r="P93" s="102"/>
      <c r="Q93" s="102"/>
      <c r="R93" s="67"/>
      <c r="S93" s="65"/>
      <c r="T93" s="64"/>
    </row>
    <row r="94" spans="1:20" ht="21" customHeight="1" x14ac:dyDescent="0.25">
      <c r="A94" s="34"/>
      <c r="B94" s="54">
        <v>88</v>
      </c>
      <c r="C94" s="55" t="s">
        <v>187</v>
      </c>
      <c r="D94" s="56">
        <v>2</v>
      </c>
      <c r="E94" s="57" t="s">
        <v>35</v>
      </c>
      <c r="F94" s="58" t="s">
        <v>43</v>
      </c>
      <c r="G94" s="59">
        <f t="shared" si="14"/>
        <v>540</v>
      </c>
      <c r="H94" s="1">
        <v>270</v>
      </c>
      <c r="I94" s="154"/>
      <c r="J94" s="61">
        <f t="shared" si="17"/>
        <v>0</v>
      </c>
      <c r="K94" s="62" t="str">
        <f t="shared" si="18"/>
        <v xml:space="preserve"> </v>
      </c>
      <c r="L94" s="101"/>
      <c r="M94" s="64"/>
      <c r="N94" s="64"/>
      <c r="O94" s="65"/>
      <c r="P94" s="102"/>
      <c r="Q94" s="102"/>
      <c r="R94" s="67"/>
      <c r="S94" s="65"/>
      <c r="T94" s="64"/>
    </row>
    <row r="95" spans="1:20" ht="21" customHeight="1" x14ac:dyDescent="0.25">
      <c r="A95" s="34"/>
      <c r="B95" s="54">
        <v>89</v>
      </c>
      <c r="C95" s="55" t="s">
        <v>127</v>
      </c>
      <c r="D95" s="56">
        <v>10</v>
      </c>
      <c r="E95" s="57" t="s">
        <v>35</v>
      </c>
      <c r="F95" s="58" t="s">
        <v>128</v>
      </c>
      <c r="G95" s="59">
        <f t="shared" si="14"/>
        <v>530</v>
      </c>
      <c r="H95" s="1">
        <v>53</v>
      </c>
      <c r="I95" s="154"/>
      <c r="J95" s="61">
        <f t="shared" si="17"/>
        <v>0</v>
      </c>
      <c r="K95" s="62" t="str">
        <f t="shared" si="18"/>
        <v xml:space="preserve"> </v>
      </c>
      <c r="L95" s="101"/>
      <c r="M95" s="64"/>
      <c r="N95" s="64"/>
      <c r="O95" s="65"/>
      <c r="P95" s="102"/>
      <c r="Q95" s="102"/>
      <c r="R95" s="67"/>
      <c r="S95" s="65"/>
      <c r="T95" s="64"/>
    </row>
    <row r="96" spans="1:20" ht="21" customHeight="1" thickBot="1" x14ac:dyDescent="0.3">
      <c r="A96" s="34"/>
      <c r="B96" s="124">
        <v>90</v>
      </c>
      <c r="C96" s="125" t="s">
        <v>129</v>
      </c>
      <c r="D96" s="126">
        <v>5</v>
      </c>
      <c r="E96" s="127" t="s">
        <v>35</v>
      </c>
      <c r="F96" s="128" t="s">
        <v>130</v>
      </c>
      <c r="G96" s="129">
        <f t="shared" si="14"/>
        <v>1275</v>
      </c>
      <c r="H96" s="4">
        <v>255</v>
      </c>
      <c r="I96" s="159"/>
      <c r="J96" s="130">
        <f t="shared" si="17"/>
        <v>0</v>
      </c>
      <c r="K96" s="131" t="str">
        <f t="shared" si="18"/>
        <v xml:space="preserve"> </v>
      </c>
      <c r="L96" s="132"/>
      <c r="M96" s="133"/>
      <c r="N96" s="133"/>
      <c r="O96" s="134"/>
      <c r="P96" s="135"/>
      <c r="Q96" s="135"/>
      <c r="R96" s="136"/>
      <c r="S96" s="134"/>
      <c r="T96" s="133"/>
    </row>
    <row r="97" spans="2:20" ht="16.5" thickTop="1" thickBot="1" x14ac:dyDescent="0.3">
      <c r="C97" s="9"/>
      <c r="D97" s="9"/>
      <c r="E97" s="9"/>
      <c r="F97" s="9"/>
      <c r="G97" s="9"/>
      <c r="J97" s="137"/>
    </row>
    <row r="98" spans="2:20" ht="60.75" customHeight="1" thickTop="1" thickBot="1" x14ac:dyDescent="0.3">
      <c r="B98" s="138" t="s">
        <v>9</v>
      </c>
      <c r="C98" s="138"/>
      <c r="D98" s="138"/>
      <c r="E98" s="138"/>
      <c r="F98" s="138"/>
      <c r="G98" s="139"/>
      <c r="H98" s="140" t="s">
        <v>10</v>
      </c>
      <c r="I98" s="141" t="s">
        <v>11</v>
      </c>
      <c r="J98" s="142"/>
      <c r="K98" s="143"/>
      <c r="L98" s="144"/>
      <c r="M98" s="144"/>
      <c r="N98" s="144"/>
      <c r="O98" s="144"/>
      <c r="P98" s="144"/>
      <c r="Q98" s="144"/>
      <c r="R98" s="144"/>
      <c r="S98" s="31"/>
      <c r="T98" s="145"/>
    </row>
    <row r="99" spans="2:20" ht="33" customHeight="1" thickTop="1" thickBot="1" x14ac:dyDescent="0.3">
      <c r="B99" s="146" t="s">
        <v>27</v>
      </c>
      <c r="C99" s="146"/>
      <c r="D99" s="146"/>
      <c r="E99" s="146"/>
      <c r="F99" s="146"/>
      <c r="G99" s="147"/>
      <c r="H99" s="148">
        <f>SUM(G7:G96)</f>
        <v>57908</v>
      </c>
      <c r="I99" s="149">
        <f>SUM(J7:J96)</f>
        <v>0</v>
      </c>
      <c r="J99" s="150"/>
      <c r="K99" s="151"/>
      <c r="L99" s="144"/>
      <c r="M99" s="144"/>
      <c r="N99" s="144"/>
      <c r="O99" s="144"/>
      <c r="P99" s="144"/>
      <c r="Q99" s="144"/>
      <c r="R99" s="144"/>
    </row>
    <row r="100" spans="2:20" ht="14.25" customHeight="1" thickTop="1" x14ac:dyDescent="0.25"/>
    <row r="101" spans="2:20" ht="14.25" customHeight="1" x14ac:dyDescent="0.25"/>
    <row r="102" spans="2:20" ht="14.25" customHeight="1" x14ac:dyDescent="0.25"/>
    <row r="103" spans="2:20" ht="14.25" customHeight="1" x14ac:dyDescent="0.25"/>
    <row r="104" spans="2:20" ht="14.25" customHeight="1" x14ac:dyDescent="0.25"/>
    <row r="105" spans="2:20" ht="14.25" customHeight="1" x14ac:dyDescent="0.25"/>
    <row r="106" spans="2:20" ht="14.25" customHeight="1" x14ac:dyDescent="0.25"/>
    <row r="107" spans="2:20" ht="14.25" customHeight="1" x14ac:dyDescent="0.25"/>
    <row r="108" spans="2:20" ht="14.25" customHeight="1" x14ac:dyDescent="0.25"/>
    <row r="109" spans="2:20" ht="14.25" customHeight="1" x14ac:dyDescent="0.25"/>
    <row r="110" spans="2:20" ht="14.25" customHeight="1" x14ac:dyDescent="0.25"/>
    <row r="111" spans="2:20" ht="14.25" customHeight="1" x14ac:dyDescent="0.25"/>
    <row r="112" spans="2:20"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sheetData>
  <sheetProtection algorithmName="SHA-512" hashValue="3AxPOIKSN0bmGp2rmt7a8Ujez4WiEQQxFfeqeuMrsHZueypnGB1U2LGh3ndG/R7zkbOJW1fvng58l96MoGmo6A==" saltValue="BXtqQk6VBrEz8rEwWSnqgg==" spinCount="100000" sheet="1" objects="1" scenarios="1"/>
  <mergeCells count="32">
    <mergeCell ref="B99:F99"/>
    <mergeCell ref="I99:K99"/>
    <mergeCell ref="B98:F98"/>
    <mergeCell ref="B1:D1"/>
    <mergeCell ref="I98:K98"/>
    <mergeCell ref="L82:L96"/>
    <mergeCell ref="L76:L81"/>
    <mergeCell ref="M76:M81"/>
    <mergeCell ref="M82:M96"/>
    <mergeCell ref="N82:N96"/>
    <mergeCell ref="N76:N81"/>
    <mergeCell ref="O76:O81"/>
    <mergeCell ref="O82:O96"/>
    <mergeCell ref="P82:P96"/>
    <mergeCell ref="P76:P81"/>
    <mergeCell ref="Q76:Q81"/>
    <mergeCell ref="Q82:Q96"/>
    <mergeCell ref="R82:R96"/>
    <mergeCell ref="S76:S81"/>
    <mergeCell ref="T76:T81"/>
    <mergeCell ref="S82:S96"/>
    <mergeCell ref="T82:T96"/>
    <mergeCell ref="L7:L75"/>
    <mergeCell ref="M7:M75"/>
    <mergeCell ref="N7:N75"/>
    <mergeCell ref="O7:O75"/>
    <mergeCell ref="P7:P75"/>
    <mergeCell ref="Q7:Q75"/>
    <mergeCell ref="R7:R75"/>
    <mergeCell ref="S7:S75"/>
    <mergeCell ref="T7:T75"/>
    <mergeCell ref="R76:R81"/>
  </mergeCells>
  <conditionalFormatting sqref="B7:B96">
    <cfRule type="containsBlanks" dxfId="13" priority="89">
      <formula>LEN(TRIM(B7))=0</formula>
    </cfRule>
  </conditionalFormatting>
  <conditionalFormatting sqref="B7:B96">
    <cfRule type="cellIs" dxfId="12" priority="83" operator="greaterThanOrEqual">
      <formula>1</formula>
    </cfRule>
  </conditionalFormatting>
  <conditionalFormatting sqref="K7:K96">
    <cfRule type="cellIs" dxfId="11" priority="80" operator="equal">
      <formula>"VYHOVUJE"</formula>
    </cfRule>
  </conditionalFormatting>
  <conditionalFormatting sqref="K7:K96">
    <cfRule type="cellIs" dxfId="10" priority="79" operator="equal">
      <formula>"NEVYHOVUJE"</formula>
    </cfRule>
  </conditionalFormatting>
  <conditionalFormatting sqref="I7">
    <cfRule type="containsBlanks" dxfId="9" priority="50">
      <formula>LEN(TRIM(I7))=0</formula>
    </cfRule>
  </conditionalFormatting>
  <conditionalFormatting sqref="I7">
    <cfRule type="notContainsBlanks" dxfId="8" priority="49">
      <formula>LEN(TRIM(I7))&gt;0</formula>
    </cfRule>
  </conditionalFormatting>
  <conditionalFormatting sqref="I7">
    <cfRule type="notContainsBlanks" dxfId="7" priority="48">
      <formula>LEN(TRIM(I7))&gt;0</formula>
    </cfRule>
  </conditionalFormatting>
  <conditionalFormatting sqref="I8:I96">
    <cfRule type="containsBlanks" dxfId="6" priority="47">
      <formula>LEN(TRIM(I8))=0</formula>
    </cfRule>
  </conditionalFormatting>
  <conditionalFormatting sqref="I8:I96">
    <cfRule type="notContainsBlanks" dxfId="5" priority="46">
      <formula>LEN(TRIM(I8))&gt;0</formula>
    </cfRule>
  </conditionalFormatting>
  <conditionalFormatting sqref="I8:I96">
    <cfRule type="notContainsBlanks" dxfId="4" priority="45">
      <formula>LEN(TRIM(I8))&gt;0</formula>
    </cfRule>
  </conditionalFormatting>
  <conditionalFormatting sqref="D7:D31">
    <cfRule type="containsBlanks" dxfId="3" priority="22">
      <formula>LEN(TRIM(D7))=0</formula>
    </cfRule>
  </conditionalFormatting>
  <conditionalFormatting sqref="D32:D36">
    <cfRule type="containsBlanks" dxfId="2" priority="21">
      <formula>LEN(TRIM(D32))=0</formula>
    </cfRule>
  </conditionalFormatting>
  <conditionalFormatting sqref="D37">
    <cfRule type="containsBlanks" dxfId="1" priority="5">
      <formula>LEN(TRIM(D37))=0</formula>
    </cfRule>
  </conditionalFormatting>
  <conditionalFormatting sqref="D38:D96">
    <cfRule type="containsBlanks" dxfId="0" priority="4">
      <formula>LEN(TRIM(D38))=0</formula>
    </cfRule>
  </conditionalFormatting>
  <dataValidations count="2">
    <dataValidation type="list" showInputMessage="1" showErrorMessage="1" sqref="M7" xr:uid="{00000000-0002-0000-0000-000000000000}">
      <formula1>"ANO,NE"</formula1>
    </dataValidation>
    <dataValidation type="list" showInputMessage="1" showErrorMessage="1" sqref="E7:E96" xr:uid="{B35C2096-3723-4A88-BBB5-3DA5260712AA}">
      <formula1>"ks,bal,sada,"</formula1>
    </dataValidation>
  </dataValidations>
  <pageMargins left="0.19685039370078741" right="0.19685039370078741" top="0.15748031496062992" bottom="0.19685039370078741" header="0.15748031496062992" footer="0.19685039370078741"/>
  <pageSetup paperSize="9" scale="2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Iva Hošková</cp:lastModifiedBy>
  <cp:revision>1</cp:revision>
  <cp:lastPrinted>2022-08-11T09:30:28Z</cp:lastPrinted>
  <dcterms:created xsi:type="dcterms:W3CDTF">2014-03-05T12:43:32Z</dcterms:created>
  <dcterms:modified xsi:type="dcterms:W3CDTF">2022-08-11T10:44:05Z</dcterms:modified>
</cp:coreProperties>
</file>